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census" sheetId="1" r:id="rId1"/>
  </sheets>
  <definedNames>
    <definedName name="_xlnm.Print_Area" localSheetId="0">'census'!$A$1:$J$88</definedName>
    <definedName name="_xlnm.Print_Titles" localSheetId="0">'census'!$1:$3</definedName>
  </definedNames>
  <calcPr fullCalcOnLoad="1"/>
</workbook>
</file>

<file path=xl/sharedStrings.xml><?xml version="1.0" encoding="utf-8"?>
<sst xmlns="http://schemas.openxmlformats.org/spreadsheetml/2006/main" count="97" uniqueCount="93">
  <si>
    <t>Metropolitan Statistical Area Name &amp; Code</t>
  </si>
  <si>
    <t xml:space="preserve">        Albany-0160</t>
  </si>
  <si>
    <t xml:space="preserve">      Rochester-6840</t>
  </si>
  <si>
    <t xml:space="preserve">      Syracuse-8160</t>
  </si>
  <si>
    <t>Year</t>
  </si>
  <si>
    <t>80</t>
  </si>
  <si>
    <t>90</t>
  </si>
  <si>
    <t>Total Persons</t>
  </si>
  <si>
    <t>Population in Households</t>
  </si>
  <si>
    <t>Total Number of Households</t>
  </si>
  <si>
    <t>Persons per Household</t>
  </si>
  <si>
    <t>Population in Families</t>
  </si>
  <si>
    <t>Total Number of Families</t>
  </si>
  <si>
    <t>Persons per Family</t>
  </si>
  <si>
    <t>Persons Living Alone</t>
  </si>
  <si>
    <t>Female Population</t>
  </si>
  <si>
    <t>% Female</t>
  </si>
  <si>
    <t>White Population</t>
  </si>
  <si>
    <t>Black Population</t>
  </si>
  <si>
    <t>Asian &amp; Pacific Islander Population</t>
  </si>
  <si>
    <t>American Indian, Eskimo, &amp; Aleutian Population</t>
  </si>
  <si>
    <t>Hispanic Population</t>
  </si>
  <si>
    <t xml:space="preserve">% White </t>
  </si>
  <si>
    <t xml:space="preserve">% Black </t>
  </si>
  <si>
    <t xml:space="preserve">% Asian &amp; Pacific Islander </t>
  </si>
  <si>
    <t>% American Indian, Eskimo, &amp; Aleutian</t>
  </si>
  <si>
    <t>% Hispanic</t>
  </si>
  <si>
    <t xml:space="preserve">Persons Aged 0-17 </t>
  </si>
  <si>
    <t>Persons Aged 18-44</t>
  </si>
  <si>
    <t xml:space="preserve">Persons Aged 45-64 </t>
  </si>
  <si>
    <t>Persons Aged 65 &amp; Over</t>
  </si>
  <si>
    <t>Median Age</t>
  </si>
  <si>
    <t>Households with Income &lt; $10K</t>
  </si>
  <si>
    <t>Households with Income &gt;= $10K and &lt; $15K</t>
  </si>
  <si>
    <t>Households with Income &gt;= $15K and &lt; $25K</t>
  </si>
  <si>
    <t>Households with Income &gt;= $25K and &lt; $50K</t>
  </si>
  <si>
    <t>Households with Income &gt;= $50K and &lt; $75K</t>
  </si>
  <si>
    <t>Households with Income &gt;= $75K</t>
  </si>
  <si>
    <t>Median Household Income (in 1979 Dollars)</t>
  </si>
  <si>
    <t>Average Household Income (in 1979 Dollars)</t>
  </si>
  <si>
    <t>Median Family Income (in 1979 Dollars)</t>
  </si>
  <si>
    <t>Average Family Income (in 1979 Dollars)</t>
  </si>
  <si>
    <t>Per Capita Income (in 1979 Dollars)</t>
  </si>
  <si>
    <t>Persons Below the Poverty Level</t>
  </si>
  <si>
    <t>% Persons Below the Poverty Level</t>
  </si>
  <si>
    <t>Persons Below 50% of the Poverty Level</t>
  </si>
  <si>
    <t>Families with 0 Workers</t>
  </si>
  <si>
    <t>Families with 1 Worker</t>
  </si>
  <si>
    <t>Families with 2 Workers</t>
  </si>
  <si>
    <t>Families with 3 or More Workers</t>
  </si>
  <si>
    <t>Average Fam Income for Fams with 0 Workers</t>
  </si>
  <si>
    <t>Average Fam Income for Fams with 1 Worker</t>
  </si>
  <si>
    <t>Average Fam Income for Fams with 2 Workers</t>
  </si>
  <si>
    <t>Average Fam Income for Fams with 3+ Workers</t>
  </si>
  <si>
    <t>Population &gt; 25 Years Old</t>
  </si>
  <si>
    <t>Pop &gt; 25 Years Old with Elementary Ed Only</t>
  </si>
  <si>
    <t>Pop &gt; 25 Years Old with 1-3 Years of High School</t>
  </si>
  <si>
    <t>Pop &gt; 25 Years Old with 4 Years of High School</t>
  </si>
  <si>
    <t>Pop &gt; 25 Years Old with 1-3 Years of College</t>
  </si>
  <si>
    <t>Pop &gt; 25 Years Old with 4+ Years of College</t>
  </si>
  <si>
    <t>Pop &gt; 25 Years Old with Associate's Degree</t>
  </si>
  <si>
    <t>Pop &gt; 25 Years Old with Bachelor's Degree</t>
  </si>
  <si>
    <t>Pop &gt; 25 Years Old with Grad or Prof Degree</t>
  </si>
  <si>
    <t>% Pop &gt; 25 with Elementary Ed Only</t>
  </si>
  <si>
    <t>% Pop &gt; 25 with 1-3 Years of High School</t>
  </si>
  <si>
    <t>% Pop &gt; 25 with 4 Years of High School</t>
  </si>
  <si>
    <t>% Pop &gt; 25 with 1-3 Years of College</t>
  </si>
  <si>
    <t>% Pop &gt; 25 with 4+ Years of College</t>
  </si>
  <si>
    <t>% Pop &gt; 25 with No High School Degree</t>
  </si>
  <si>
    <t>% Pop &gt; 25 with No College Schooling</t>
  </si>
  <si>
    <t>% Pop &gt; 25 with No College Degree</t>
  </si>
  <si>
    <t>Total Civilian Labor Force (CLF) Aged 16+</t>
  </si>
  <si>
    <t>CLF Employed Persons Aged 16+</t>
  </si>
  <si>
    <t>CLF Unemployed Persons Aged 16+</t>
  </si>
  <si>
    <t>Civilian Unemployment Rate</t>
  </si>
  <si>
    <t>Female Civilian Labor Force Aged 16+</t>
  </si>
  <si>
    <t>Females Aged 16+ Not in the CLF</t>
  </si>
  <si>
    <t>CLF Employed Females 16+</t>
  </si>
  <si>
    <t>CLF Unemployed Females 16+</t>
  </si>
  <si>
    <t>Female Civilian Unemployment Rate</t>
  </si>
  <si>
    <t>Total Housing Units (Including Vacancies)</t>
  </si>
  <si>
    <t>Year Round Housing Units</t>
  </si>
  <si>
    <t>Occupied Year Round Housing Units</t>
  </si>
  <si>
    <t>Vacant Year Round Housing Units</t>
  </si>
  <si>
    <t>Owner Occupied Housing Units</t>
  </si>
  <si>
    <t>Renter Occupied Housing Units</t>
  </si>
  <si>
    <t>Median Gross Rent in 1989 Dollars</t>
  </si>
  <si>
    <t>Average Gross Rent in 1989 Dollars</t>
  </si>
  <si>
    <t>Single Family Units</t>
  </si>
  <si>
    <t>Units in 5+ Unit Buildings</t>
  </si>
  <si>
    <t>Mobile Homes</t>
  </si>
  <si>
    <t>Condominium Units</t>
  </si>
  <si>
    <t xml:space="preserve">3 .08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</si>
</sst>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000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left"/>
      <protection/>
    </xf>
    <xf numFmtId="0" fontId="3" fillId="2" borderId="1" xfId="0" applyFont="1" applyFill="1" applyBorder="1" applyAlignment="1" applyProtection="1">
      <alignment horizontal="centerContinuous"/>
      <protection/>
    </xf>
    <xf numFmtId="0" fontId="4" fillId="2" borderId="2" xfId="0" applyFont="1" applyFill="1" applyBorder="1" applyAlignment="1" applyProtection="1">
      <alignment horizontal="left"/>
      <protection/>
    </xf>
    <xf numFmtId="0" fontId="4" fillId="2" borderId="2" xfId="0" applyFont="1" applyFill="1" applyBorder="1" applyAlignment="1">
      <alignment/>
    </xf>
    <xf numFmtId="0" fontId="4" fillId="2" borderId="0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left"/>
      <protection/>
    </xf>
    <xf numFmtId="0" fontId="3" fillId="3" borderId="0" xfId="0" applyFont="1" applyFill="1" applyBorder="1" applyAlignment="1" applyProtection="1">
      <alignment horizontal="left"/>
      <protection/>
    </xf>
    <xf numFmtId="0" fontId="3" fillId="3" borderId="0" xfId="0" applyFont="1" applyFill="1" applyBorder="1" applyAlignment="1">
      <alignment/>
    </xf>
    <xf numFmtId="0" fontId="4" fillId="2" borderId="1" xfId="0" applyFont="1" applyFill="1" applyBorder="1" applyAlignment="1" applyProtection="1">
      <alignment horizontal="left"/>
      <protection/>
    </xf>
    <xf numFmtId="3" fontId="4" fillId="2" borderId="1" xfId="0" applyNumberFormat="1" applyFont="1" applyFill="1" applyBorder="1" applyAlignment="1" applyProtection="1">
      <alignment/>
      <protection/>
    </xf>
    <xf numFmtId="3" fontId="4" fillId="2" borderId="0" xfId="0" applyNumberFormat="1" applyFont="1" applyFill="1" applyBorder="1" applyAlignment="1" applyProtection="1">
      <alignment/>
      <protection/>
    </xf>
    <xf numFmtId="0" fontId="4" fillId="2" borderId="0" xfId="0" applyFont="1" applyFill="1" applyBorder="1" applyAlignment="1">
      <alignment/>
    </xf>
    <xf numFmtId="2" fontId="4" fillId="2" borderId="1" xfId="0" applyNumberFormat="1" applyFont="1" applyFill="1" applyBorder="1" applyAlignment="1" applyProtection="1">
      <alignment/>
      <protection/>
    </xf>
    <xf numFmtId="2" fontId="4" fillId="2" borderId="0" xfId="0" applyNumberFormat="1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 horizontal="left"/>
      <protection/>
    </xf>
    <xf numFmtId="0" fontId="4" fillId="4" borderId="1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/>
      <protection/>
    </xf>
    <xf numFmtId="2" fontId="4" fillId="4" borderId="1" xfId="0" applyNumberFormat="1" applyFont="1" applyFill="1" applyBorder="1" applyAlignment="1">
      <alignment/>
    </xf>
    <xf numFmtId="2" fontId="4" fillId="4" borderId="0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/>
    </xf>
    <xf numFmtId="3" fontId="4" fillId="4" borderId="0" xfId="0" applyNumberFormat="1" applyFont="1" applyFill="1" applyBorder="1" applyAlignment="1">
      <alignment/>
    </xf>
    <xf numFmtId="0" fontId="4" fillId="2" borderId="3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3" xfId="0" applyFont="1" applyFill="1" applyBorder="1" applyAlignment="1">
      <alignment/>
    </xf>
    <xf numFmtId="3" fontId="4" fillId="4" borderId="1" xfId="0" applyNumberFormat="1" applyFont="1" applyFill="1" applyBorder="1" applyAlignment="1" applyProtection="1">
      <alignment/>
      <protection/>
    </xf>
    <xf numFmtId="0" fontId="5" fillId="4" borderId="4" xfId="0" applyFont="1" applyFill="1" applyBorder="1" applyAlignment="1">
      <alignment horizontal="right"/>
    </xf>
    <xf numFmtId="0" fontId="4" fillId="0" borderId="1" xfId="0" applyFont="1" applyFill="1" applyBorder="1" applyAlignment="1" applyProtection="1">
      <alignment/>
      <protection/>
    </xf>
    <xf numFmtId="2" fontId="4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 applyProtection="1">
      <alignment/>
      <protection/>
    </xf>
    <xf numFmtId="3" fontId="4" fillId="0" borderId="1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 horizontal="right"/>
    </xf>
    <xf numFmtId="166" fontId="4" fillId="0" borderId="1" xfId="0" applyNumberFormat="1" applyFont="1" applyFill="1" applyBorder="1" applyAlignment="1" applyProtection="1">
      <alignment/>
      <protection/>
    </xf>
    <xf numFmtId="2" fontId="4" fillId="0" borderId="1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view="pageBreakPreview" zoomScaleNormal="150" zoomScaleSheetLayoutView="10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3" sqref="E23"/>
    </sheetView>
  </sheetViews>
  <sheetFormatPr defaultColWidth="9.140625" defaultRowHeight="12.75"/>
  <cols>
    <col min="1" max="1" width="43.8515625" style="27" customWidth="1"/>
    <col min="2" max="12" width="11.140625" style="13" customWidth="1"/>
    <col min="13" max="16384" width="9.140625" style="13" customWidth="1"/>
  </cols>
  <sheetData>
    <row r="1" spans="1:12" s="4" customFormat="1" ht="15">
      <c r="A1" s="1" t="s">
        <v>0</v>
      </c>
      <c r="B1" s="2" t="s">
        <v>1</v>
      </c>
      <c r="C1" s="2"/>
      <c r="D1" s="2"/>
      <c r="E1" s="2" t="s">
        <v>2</v>
      </c>
      <c r="F1" s="2"/>
      <c r="G1" s="2"/>
      <c r="H1" s="2" t="s">
        <v>3</v>
      </c>
      <c r="I1" s="2"/>
      <c r="J1" s="2"/>
      <c r="K1" s="3"/>
      <c r="L1" s="3"/>
    </row>
    <row r="2" spans="1:12" s="6" customFormat="1" ht="15">
      <c r="A2" s="1" t="s">
        <v>4</v>
      </c>
      <c r="B2" s="1" t="s">
        <v>5</v>
      </c>
      <c r="C2" s="1" t="s">
        <v>6</v>
      </c>
      <c r="D2" s="1">
        <v>2000</v>
      </c>
      <c r="E2" s="1" t="s">
        <v>5</v>
      </c>
      <c r="F2" s="1" t="s">
        <v>6</v>
      </c>
      <c r="G2" s="1">
        <v>2000</v>
      </c>
      <c r="H2" s="1" t="s">
        <v>5</v>
      </c>
      <c r="I2" s="1" t="s">
        <v>6</v>
      </c>
      <c r="J2" s="1">
        <v>2000</v>
      </c>
      <c r="K2" s="5"/>
      <c r="L2" s="5"/>
    </row>
    <row r="3" spans="1:12" s="9" customFormat="1" ht="15">
      <c r="A3" s="7"/>
      <c r="B3" s="7"/>
      <c r="C3" s="7"/>
      <c r="D3" s="7"/>
      <c r="E3" s="7"/>
      <c r="F3" s="7"/>
      <c r="G3" s="7"/>
      <c r="H3" s="7"/>
      <c r="I3" s="7"/>
      <c r="J3" s="7"/>
      <c r="K3" s="8"/>
      <c r="L3" s="8"/>
    </row>
    <row r="4" spans="1:12" ht="14.25">
      <c r="A4" s="10" t="s">
        <v>7</v>
      </c>
      <c r="B4" s="11">
        <v>795019</v>
      </c>
      <c r="C4" s="11">
        <v>874304</v>
      </c>
      <c r="D4" s="11">
        <v>875583</v>
      </c>
      <c r="E4" s="11">
        <v>971230</v>
      </c>
      <c r="F4" s="11">
        <v>1002410</v>
      </c>
      <c r="G4" s="11">
        <v>1098201</v>
      </c>
      <c r="H4" s="11">
        <v>642971</v>
      </c>
      <c r="I4" s="11">
        <v>659864</v>
      </c>
      <c r="J4" s="11">
        <v>732117</v>
      </c>
      <c r="K4" s="12"/>
      <c r="L4" s="12"/>
    </row>
    <row r="5" spans="1:12" ht="14.25">
      <c r="A5" s="10" t="s">
        <v>8</v>
      </c>
      <c r="B5" s="11">
        <v>768916</v>
      </c>
      <c r="C5" s="11">
        <v>842126</v>
      </c>
      <c r="D5" s="11">
        <v>842912</v>
      </c>
      <c r="E5" s="11">
        <v>939642</v>
      </c>
      <c r="F5" s="11">
        <v>967665</v>
      </c>
      <c r="G5" s="11">
        <v>1055198</v>
      </c>
      <c r="H5" s="11">
        <v>619691</v>
      </c>
      <c r="I5" s="11">
        <v>634157</v>
      </c>
      <c r="J5" s="11">
        <v>705131</v>
      </c>
      <c r="K5" s="12"/>
      <c r="L5" s="12"/>
    </row>
    <row r="6" spans="1:12" ht="14.25">
      <c r="A6" s="10" t="s">
        <v>9</v>
      </c>
      <c r="B6" s="11">
        <v>287512</v>
      </c>
      <c r="C6" s="11">
        <v>335818</v>
      </c>
      <c r="D6" s="11">
        <v>350284</v>
      </c>
      <c r="E6" s="11">
        <v>342895</v>
      </c>
      <c r="F6" s="11">
        <v>374856</v>
      </c>
      <c r="G6" s="11">
        <v>420073</v>
      </c>
      <c r="H6" s="11">
        <v>223693</v>
      </c>
      <c r="I6" s="11">
        <v>243972</v>
      </c>
      <c r="J6" s="11">
        <v>282601</v>
      </c>
      <c r="K6" s="12"/>
      <c r="L6" s="12"/>
    </row>
    <row r="7" spans="1:12" ht="14.25">
      <c r="A7" s="10" t="s">
        <v>10</v>
      </c>
      <c r="B7" s="14">
        <v>2.6743783950999998</v>
      </c>
      <c r="C7" s="14">
        <v>2.5076856612999996</v>
      </c>
      <c r="D7" s="14">
        <v>2.41</v>
      </c>
      <c r="E7" s="14">
        <v>2.740319252</v>
      </c>
      <c r="F7" s="14">
        <v>2.5814304351999997</v>
      </c>
      <c r="G7" s="14">
        <v>2.51</v>
      </c>
      <c r="H7" s="14">
        <v>2.7702741623</v>
      </c>
      <c r="I7" s="14">
        <v>2.5993022919</v>
      </c>
      <c r="J7" s="14">
        <v>2.5</v>
      </c>
      <c r="K7" s="15"/>
      <c r="L7" s="15"/>
    </row>
    <row r="8" spans="1:12" ht="14.25">
      <c r="A8" s="10" t="s">
        <v>11</v>
      </c>
      <c r="B8" s="11">
        <v>662610</v>
      </c>
      <c r="C8" s="11">
        <v>706367</v>
      </c>
      <c r="D8" s="11">
        <v>669186</v>
      </c>
      <c r="E8" s="11">
        <v>812980</v>
      </c>
      <c r="F8" s="11">
        <v>823944</v>
      </c>
      <c r="G8" s="11">
        <v>855953</v>
      </c>
      <c r="H8" s="11">
        <v>534623</v>
      </c>
      <c r="I8" s="11">
        <v>537718</v>
      </c>
      <c r="J8" s="11">
        <v>554873</v>
      </c>
      <c r="K8" s="12"/>
      <c r="L8" s="12"/>
    </row>
    <row r="9" spans="1:12" ht="14.25">
      <c r="A9" s="10" t="s">
        <v>12</v>
      </c>
      <c r="B9" s="11">
        <v>204037</v>
      </c>
      <c r="C9" s="11">
        <v>225804</v>
      </c>
      <c r="D9" s="11">
        <v>223062</v>
      </c>
      <c r="E9" s="11">
        <v>247940</v>
      </c>
      <c r="F9" s="11">
        <v>260038</v>
      </c>
      <c r="G9" s="11">
        <v>277907</v>
      </c>
      <c r="H9" s="11">
        <v>160751</v>
      </c>
      <c r="I9" s="11">
        <v>167693</v>
      </c>
      <c r="J9" s="11">
        <v>184959</v>
      </c>
      <c r="K9" s="12"/>
      <c r="L9" s="12"/>
    </row>
    <row r="10" spans="1:12" ht="14.25">
      <c r="A10" s="16" t="s">
        <v>13</v>
      </c>
      <c r="B10" s="17"/>
      <c r="C10" s="17"/>
      <c r="D10" s="36">
        <v>3</v>
      </c>
      <c r="E10" s="17"/>
      <c r="F10" s="17"/>
      <c r="G10" s="30" t="s">
        <v>92</v>
      </c>
      <c r="H10" s="17"/>
      <c r="I10" s="17"/>
      <c r="J10" s="30">
        <v>3.06</v>
      </c>
      <c r="K10" s="18"/>
      <c r="L10" s="18"/>
    </row>
    <row r="11" spans="1:12" ht="14.25">
      <c r="A11" s="10" t="s">
        <v>14</v>
      </c>
      <c r="B11" s="11">
        <v>71346</v>
      </c>
      <c r="C11" s="11">
        <v>89890</v>
      </c>
      <c r="D11" s="11">
        <v>102912</v>
      </c>
      <c r="E11" s="11">
        <v>78889</v>
      </c>
      <c r="F11" s="11">
        <v>92397</v>
      </c>
      <c r="G11" s="11">
        <v>113720</v>
      </c>
      <c r="H11" s="11">
        <v>51714</v>
      </c>
      <c r="I11" s="11">
        <v>61202</v>
      </c>
      <c r="J11" s="11">
        <v>78552</v>
      </c>
      <c r="K11" s="12"/>
      <c r="L11" s="12"/>
    </row>
    <row r="12" spans="1:12" ht="14.25">
      <c r="A12" s="10" t="s">
        <v>15</v>
      </c>
      <c r="B12" s="11">
        <v>413644</v>
      </c>
      <c r="C12" s="11">
        <v>451594</v>
      </c>
      <c r="D12" s="11">
        <v>451200</v>
      </c>
      <c r="E12" s="11">
        <v>501934</v>
      </c>
      <c r="F12" s="11">
        <v>518054</v>
      </c>
      <c r="G12" s="11">
        <v>564584</v>
      </c>
      <c r="H12" s="11">
        <v>332514</v>
      </c>
      <c r="I12" s="11">
        <v>341535</v>
      </c>
      <c r="J12" s="11">
        <v>377016</v>
      </c>
      <c r="K12" s="12"/>
      <c r="L12" s="12"/>
    </row>
    <row r="13" spans="1:12" ht="14.25">
      <c r="A13" s="10" t="s">
        <v>16</v>
      </c>
      <c r="B13" s="14">
        <v>52.02734375</v>
      </c>
      <c r="C13" s="14">
        <v>51.6484375</v>
      </c>
      <c r="D13" s="14">
        <v>51.5</v>
      </c>
      <c r="E13" s="14">
        <v>51.6796875</v>
      </c>
      <c r="F13" s="14">
        <v>51.6796875</v>
      </c>
      <c r="G13" s="14">
        <v>51.4</v>
      </c>
      <c r="H13" s="14">
        <v>51.71484375</v>
      </c>
      <c r="I13" s="14">
        <v>51.7578125</v>
      </c>
      <c r="J13" s="14">
        <v>51.5</v>
      </c>
      <c r="K13" s="15"/>
      <c r="L13" s="15"/>
    </row>
    <row r="14" spans="1:12" ht="14.25">
      <c r="A14" s="10" t="s">
        <v>17</v>
      </c>
      <c r="B14" s="11">
        <v>756777</v>
      </c>
      <c r="C14" s="11">
        <v>814786</v>
      </c>
      <c r="D14" s="11">
        <v>782946</v>
      </c>
      <c r="E14" s="11">
        <v>875283</v>
      </c>
      <c r="F14" s="11">
        <v>878195</v>
      </c>
      <c r="G14" s="11">
        <v>922199</v>
      </c>
      <c r="H14" s="11">
        <v>602891</v>
      </c>
      <c r="I14" s="11">
        <v>606330</v>
      </c>
      <c r="J14" s="11">
        <v>650980</v>
      </c>
      <c r="K14" s="12"/>
      <c r="L14" s="12"/>
    </row>
    <row r="15" spans="1:12" ht="14.25">
      <c r="A15" s="10" t="s">
        <v>18</v>
      </c>
      <c r="B15" s="11">
        <v>29315</v>
      </c>
      <c r="C15" s="11">
        <v>41331</v>
      </c>
      <c r="D15" s="11">
        <v>53424</v>
      </c>
      <c r="E15" s="11">
        <v>77891</v>
      </c>
      <c r="F15" s="11">
        <v>93088</v>
      </c>
      <c r="G15" s="11">
        <v>112642</v>
      </c>
      <c r="H15" s="11">
        <v>31016</v>
      </c>
      <c r="I15" s="11">
        <v>38640</v>
      </c>
      <c r="J15" s="11">
        <v>47916</v>
      </c>
      <c r="K15" s="12"/>
      <c r="L15" s="12"/>
    </row>
    <row r="16" spans="1:12" ht="14.25">
      <c r="A16" s="10" t="s">
        <v>19</v>
      </c>
      <c r="B16" s="11">
        <v>5646</v>
      </c>
      <c r="C16" s="11">
        <v>10962</v>
      </c>
      <c r="D16" s="11">
        <v>16044</v>
      </c>
      <c r="E16" s="11">
        <v>6523</v>
      </c>
      <c r="F16" s="11">
        <v>13225</v>
      </c>
      <c r="G16" s="11">
        <v>19976</v>
      </c>
      <c r="H16" s="11">
        <v>3508</v>
      </c>
      <c r="I16" s="11">
        <v>7554</v>
      </c>
      <c r="J16" s="11">
        <v>10812</v>
      </c>
      <c r="K16" s="12"/>
      <c r="L16" s="12"/>
    </row>
    <row r="17" spans="1:12" ht="14.25">
      <c r="A17" s="10" t="s">
        <v>20</v>
      </c>
      <c r="B17" s="11">
        <v>1156</v>
      </c>
      <c r="C17" s="11">
        <v>1847</v>
      </c>
      <c r="D17" s="11">
        <v>1874</v>
      </c>
      <c r="E17" s="11">
        <v>2630</v>
      </c>
      <c r="F17" s="11">
        <v>2605</v>
      </c>
      <c r="G17" s="11">
        <v>3263</v>
      </c>
      <c r="H17" s="11">
        <v>3922</v>
      </c>
      <c r="I17" s="11">
        <v>4379</v>
      </c>
      <c r="J17" s="11">
        <v>5057</v>
      </c>
      <c r="K17" s="12"/>
      <c r="L17" s="12"/>
    </row>
    <row r="18" spans="1:12" ht="14.25">
      <c r="A18" s="10" t="s">
        <v>21</v>
      </c>
      <c r="B18" s="11">
        <v>8051</v>
      </c>
      <c r="C18" s="11">
        <v>15690</v>
      </c>
      <c r="D18" s="11">
        <v>23798</v>
      </c>
      <c r="E18" s="11">
        <v>19153</v>
      </c>
      <c r="F18" s="11">
        <v>29330</v>
      </c>
      <c r="G18" s="11">
        <v>47559</v>
      </c>
      <c r="H18" s="11">
        <v>6211</v>
      </c>
      <c r="I18" s="11">
        <v>7734</v>
      </c>
      <c r="J18" s="11">
        <v>15112</v>
      </c>
      <c r="K18" s="12"/>
      <c r="L18" s="12"/>
    </row>
    <row r="19" spans="1:12" ht="14.25">
      <c r="A19" s="10" t="s">
        <v>22</v>
      </c>
      <c r="B19" s="14">
        <v>95.1875</v>
      </c>
      <c r="C19" s="19"/>
      <c r="D19" s="31">
        <v>89.4</v>
      </c>
      <c r="E19" s="14">
        <v>90.1171875</v>
      </c>
      <c r="F19" s="19"/>
      <c r="G19" s="31">
        <v>84</v>
      </c>
      <c r="H19" s="14">
        <v>93.765625</v>
      </c>
      <c r="I19" s="19"/>
      <c r="J19" s="31">
        <v>88.9</v>
      </c>
      <c r="K19" s="20"/>
      <c r="L19" s="20"/>
    </row>
    <row r="20" spans="1:12" ht="14.25">
      <c r="A20" s="10" t="s">
        <v>23</v>
      </c>
      <c r="B20" s="14">
        <v>3.6872558593999996</v>
      </c>
      <c r="C20" s="19"/>
      <c r="D20" s="31">
        <v>6.1</v>
      </c>
      <c r="E20" s="14">
        <v>8.0197753906</v>
      </c>
      <c r="F20" s="19"/>
      <c r="G20" s="31">
        <v>10.3</v>
      </c>
      <c r="H20" s="14">
        <v>4.823730468799999</v>
      </c>
      <c r="I20" s="19"/>
      <c r="J20" s="31">
        <v>6.5</v>
      </c>
      <c r="K20" s="20"/>
      <c r="L20" s="20"/>
    </row>
    <row r="21" spans="1:12" ht="14.25">
      <c r="A21" s="10" t="s">
        <v>24</v>
      </c>
      <c r="B21" s="14">
        <v>0.7101593018</v>
      </c>
      <c r="C21" s="19"/>
      <c r="D21" s="31">
        <v>1.8</v>
      </c>
      <c r="E21" s="14">
        <v>0.6716156005999999</v>
      </c>
      <c r="F21" s="19"/>
      <c r="G21" s="31">
        <v>1.8</v>
      </c>
      <c r="H21" s="14">
        <v>0.5455780028999999</v>
      </c>
      <c r="I21" s="19"/>
      <c r="J21" s="31">
        <v>1.5</v>
      </c>
      <c r="K21" s="20"/>
      <c r="L21" s="20"/>
    </row>
    <row r="22" spans="1:12" ht="14.25">
      <c r="A22" s="10" t="s">
        <v>25</v>
      </c>
      <c r="B22" s="14">
        <v>0.14540100099999997</v>
      </c>
      <c r="C22" s="19"/>
      <c r="D22" s="31">
        <v>0.2</v>
      </c>
      <c r="E22" s="14">
        <v>0.27078247069999994</v>
      </c>
      <c r="F22" s="19"/>
      <c r="G22" s="31">
        <v>0.3</v>
      </c>
      <c r="H22" s="14">
        <v>0.6099700927999999</v>
      </c>
      <c r="I22" s="19"/>
      <c r="J22" s="31">
        <v>0.7</v>
      </c>
      <c r="K22" s="20"/>
      <c r="L22" s="20"/>
    </row>
    <row r="23" spans="1:12" ht="14.25">
      <c r="A23" s="10" t="s">
        <v>26</v>
      </c>
      <c r="B23" s="14">
        <v>1.0124511718999998</v>
      </c>
      <c r="C23" s="19"/>
      <c r="D23" s="31">
        <v>2.7</v>
      </c>
      <c r="E23" s="14">
        <v>1.9719238280999998</v>
      </c>
      <c r="F23" s="19"/>
      <c r="G23" s="31">
        <v>4.3</v>
      </c>
      <c r="H23" s="14">
        <v>0.9659729004</v>
      </c>
      <c r="I23" s="19"/>
      <c r="J23" s="31">
        <v>2.1</v>
      </c>
      <c r="K23" s="20"/>
      <c r="L23" s="20"/>
    </row>
    <row r="24" spans="1:12" ht="14.25">
      <c r="A24" s="10" t="s">
        <v>27</v>
      </c>
      <c r="B24" s="11">
        <v>211541</v>
      </c>
      <c r="C24" s="11">
        <v>203955</v>
      </c>
      <c r="D24" s="11">
        <v>236345</v>
      </c>
      <c r="E24" s="11">
        <v>271430</v>
      </c>
      <c r="F24" s="11">
        <v>250744</v>
      </c>
      <c r="G24" s="32">
        <v>314981</v>
      </c>
      <c r="H24" s="11">
        <v>183105</v>
      </c>
      <c r="I24" s="11">
        <v>166263</v>
      </c>
      <c r="J24" s="11">
        <v>213112</v>
      </c>
      <c r="K24" s="12"/>
      <c r="L24" s="12"/>
    </row>
    <row r="25" spans="1:12" ht="14.25">
      <c r="A25" s="10" t="s">
        <v>28</v>
      </c>
      <c r="B25" s="11">
        <v>316716</v>
      </c>
      <c r="C25" s="11">
        <v>382026</v>
      </c>
      <c r="D25" s="11">
        <v>310759</v>
      </c>
      <c r="E25" s="11">
        <v>402880</v>
      </c>
      <c r="F25" s="11">
        <v>443737</v>
      </c>
      <c r="G25" s="11">
        <v>391153</v>
      </c>
      <c r="H25" s="11">
        <v>264498</v>
      </c>
      <c r="I25" s="11">
        <v>292412</v>
      </c>
      <c r="J25" s="11">
        <v>259067</v>
      </c>
      <c r="K25" s="12"/>
      <c r="L25" s="12"/>
    </row>
    <row r="26" spans="1:12" ht="14.25">
      <c r="A26" s="10" t="s">
        <v>29</v>
      </c>
      <c r="B26" s="11">
        <v>164496</v>
      </c>
      <c r="C26" s="11">
        <v>164347</v>
      </c>
      <c r="D26" s="11">
        <v>203587</v>
      </c>
      <c r="E26" s="11">
        <v>190100</v>
      </c>
      <c r="F26" s="11">
        <v>184270</v>
      </c>
      <c r="G26" s="11">
        <v>209082</v>
      </c>
      <c r="H26" s="11">
        <v>126871</v>
      </c>
      <c r="I26" s="11">
        <v>119665</v>
      </c>
      <c r="J26" s="11">
        <v>162736</v>
      </c>
      <c r="K26" s="12"/>
      <c r="L26" s="12"/>
    </row>
    <row r="27" spans="1:12" ht="14.25">
      <c r="A27" s="10" t="s">
        <v>30</v>
      </c>
      <c r="B27" s="11">
        <v>102266</v>
      </c>
      <c r="C27" s="11">
        <v>123976</v>
      </c>
      <c r="D27" s="11">
        <v>124892</v>
      </c>
      <c r="E27" s="11">
        <v>106820</v>
      </c>
      <c r="F27" s="11">
        <v>123659</v>
      </c>
      <c r="G27" s="11">
        <v>141839</v>
      </c>
      <c r="H27" s="11">
        <v>68497</v>
      </c>
      <c r="I27" s="11">
        <v>81524</v>
      </c>
      <c r="J27" s="11">
        <v>97639</v>
      </c>
      <c r="K27" s="12"/>
      <c r="L27" s="12"/>
    </row>
    <row r="28" spans="1:12" ht="14.25">
      <c r="A28" s="10" t="s">
        <v>31</v>
      </c>
      <c r="B28" s="14">
        <v>31.320251465</v>
      </c>
      <c r="C28" s="14">
        <v>34.02049255399999</v>
      </c>
      <c r="D28" s="14">
        <v>37.3</v>
      </c>
      <c r="E28" s="14">
        <v>30.048553466999998</v>
      </c>
      <c r="F28" s="14">
        <v>32.958435058999996</v>
      </c>
      <c r="G28" s="14">
        <v>36.3</v>
      </c>
      <c r="H28" s="14">
        <v>29.07043457</v>
      </c>
      <c r="I28" s="14">
        <v>32.228240967</v>
      </c>
      <c r="J28" s="14">
        <v>36.1</v>
      </c>
      <c r="K28" s="15"/>
      <c r="L28" s="15"/>
    </row>
    <row r="29" spans="1:12" ht="14.25">
      <c r="A29" s="10" t="s">
        <v>32</v>
      </c>
      <c r="B29" s="21">
        <v>80514</v>
      </c>
      <c r="C29" s="11">
        <v>41558</v>
      </c>
      <c r="D29" s="32">
        <v>28753</v>
      </c>
      <c r="E29" s="21">
        <v>81139</v>
      </c>
      <c r="F29" s="11">
        <v>46207</v>
      </c>
      <c r="G29" s="32">
        <v>35145</v>
      </c>
      <c r="H29" s="21">
        <v>61790</v>
      </c>
      <c r="I29" s="11">
        <v>34775</v>
      </c>
      <c r="J29" s="32">
        <v>28475</v>
      </c>
      <c r="K29" s="12"/>
      <c r="L29" s="12"/>
    </row>
    <row r="30" spans="1:11" ht="14.25">
      <c r="A30" s="10" t="s">
        <v>33</v>
      </c>
      <c r="B30" s="11">
        <v>46455</v>
      </c>
      <c r="C30" s="11">
        <v>27129</v>
      </c>
      <c r="D30" s="32">
        <v>22236</v>
      </c>
      <c r="E30" s="11">
        <v>47508</v>
      </c>
      <c r="F30" s="11">
        <v>28078</v>
      </c>
      <c r="G30" s="32">
        <v>24641</v>
      </c>
      <c r="H30" s="11">
        <v>34841</v>
      </c>
      <c r="I30" s="11">
        <v>20238</v>
      </c>
      <c r="J30" s="11">
        <v>20296</v>
      </c>
      <c r="K30" s="12"/>
    </row>
    <row r="31" spans="1:11" ht="14.25">
      <c r="A31" s="10" t="s">
        <v>34</v>
      </c>
      <c r="B31" s="11">
        <v>81878</v>
      </c>
      <c r="C31" s="21">
        <v>57397</v>
      </c>
      <c r="D31" s="33">
        <v>44191</v>
      </c>
      <c r="E31" s="11">
        <v>93678</v>
      </c>
      <c r="F31" s="21">
        <v>58578</v>
      </c>
      <c r="G31" s="33">
        <v>53443</v>
      </c>
      <c r="H31" s="11">
        <v>64163</v>
      </c>
      <c r="I31" s="21">
        <v>41791</v>
      </c>
      <c r="J31" s="11">
        <v>38982</v>
      </c>
      <c r="K31" s="22"/>
    </row>
    <row r="32" spans="1:11" ht="14.25">
      <c r="A32" s="10" t="s">
        <v>35</v>
      </c>
      <c r="B32" s="11">
        <v>69366</v>
      </c>
      <c r="C32" s="21">
        <v>121450</v>
      </c>
      <c r="D32" s="33">
        <v>103593</v>
      </c>
      <c r="E32" s="11">
        <v>104122</v>
      </c>
      <c r="F32" s="21">
        <v>133670</v>
      </c>
      <c r="G32" s="33">
        <v>122879</v>
      </c>
      <c r="H32" s="11">
        <v>55592</v>
      </c>
      <c r="I32" s="21">
        <v>87571</v>
      </c>
      <c r="J32" s="11">
        <v>84777</v>
      </c>
      <c r="K32" s="22"/>
    </row>
    <row r="33" spans="1:11" ht="14.25">
      <c r="A33" s="10" t="s">
        <v>36</v>
      </c>
      <c r="B33" s="11">
        <v>7312</v>
      </c>
      <c r="C33" s="11">
        <v>57099</v>
      </c>
      <c r="D33" s="32">
        <v>73092</v>
      </c>
      <c r="E33" s="11">
        <v>12964</v>
      </c>
      <c r="F33" s="11">
        <v>69389</v>
      </c>
      <c r="G33" s="32">
        <v>87786</v>
      </c>
      <c r="H33" s="11">
        <v>5418</v>
      </c>
      <c r="I33" s="11">
        <v>40278</v>
      </c>
      <c r="J33" s="11">
        <v>55865</v>
      </c>
      <c r="K33" s="12"/>
    </row>
    <row r="34" spans="1:11" ht="14.25">
      <c r="A34" s="10" t="s">
        <v>37</v>
      </c>
      <c r="B34" s="11">
        <v>1987</v>
      </c>
      <c r="C34" s="21">
        <v>31185</v>
      </c>
      <c r="D34" s="33">
        <v>78607</v>
      </c>
      <c r="E34" s="11">
        <v>3484</v>
      </c>
      <c r="F34" s="21">
        <v>38934</v>
      </c>
      <c r="G34" s="33">
        <v>96591</v>
      </c>
      <c r="H34" s="11">
        <v>1889</v>
      </c>
      <c r="I34" s="21">
        <v>19319</v>
      </c>
      <c r="J34" s="11">
        <v>54480</v>
      </c>
      <c r="K34" s="22"/>
    </row>
    <row r="35" spans="1:11" ht="14.25">
      <c r="A35" s="10" t="s">
        <v>38</v>
      </c>
      <c r="B35" s="11">
        <v>28180</v>
      </c>
      <c r="C35" s="11">
        <v>32416</v>
      </c>
      <c r="D35" s="32">
        <v>43250</v>
      </c>
      <c r="E35" s="11">
        <v>32575</v>
      </c>
      <c r="F35" s="11">
        <v>34234</v>
      </c>
      <c r="G35" s="32">
        <v>43955</v>
      </c>
      <c r="H35" s="11">
        <v>28795</v>
      </c>
      <c r="I35" s="11">
        <v>31050</v>
      </c>
      <c r="J35" s="11">
        <v>39750</v>
      </c>
      <c r="K35" s="12"/>
    </row>
    <row r="36" spans="1:11" ht="14.25">
      <c r="A36" s="10" t="s">
        <v>39</v>
      </c>
      <c r="B36" s="11">
        <v>32481</v>
      </c>
      <c r="C36" s="11">
        <v>38932</v>
      </c>
      <c r="D36" s="32">
        <v>54783</v>
      </c>
      <c r="E36" s="11">
        <v>36799</v>
      </c>
      <c r="F36" s="11">
        <v>40554</v>
      </c>
      <c r="G36" s="34">
        <v>55549</v>
      </c>
      <c r="H36" s="11">
        <v>32823</v>
      </c>
      <c r="I36" s="11">
        <v>37121</v>
      </c>
      <c r="J36" s="11">
        <v>50861</v>
      </c>
      <c r="K36" s="12"/>
    </row>
    <row r="37" spans="1:11" ht="14.25">
      <c r="A37" s="10" t="s">
        <v>40</v>
      </c>
      <c r="B37" s="11">
        <v>34081</v>
      </c>
      <c r="C37" s="11">
        <v>39415</v>
      </c>
      <c r="D37" s="32">
        <v>54304</v>
      </c>
      <c r="E37" s="11">
        <v>38419</v>
      </c>
      <c r="F37" s="11">
        <v>40856</v>
      </c>
      <c r="G37" s="32">
        <v>53609</v>
      </c>
      <c r="H37" s="11">
        <v>34383</v>
      </c>
      <c r="I37" s="11">
        <v>37211</v>
      </c>
      <c r="J37" s="11">
        <v>49270</v>
      </c>
      <c r="K37" s="12"/>
    </row>
    <row r="38" spans="1:11" ht="14.25">
      <c r="A38" s="10" t="s">
        <v>41</v>
      </c>
      <c r="B38" s="11">
        <v>37840</v>
      </c>
      <c r="C38" s="11">
        <v>45764</v>
      </c>
      <c r="D38" s="32">
        <v>64700</v>
      </c>
      <c r="E38" s="11">
        <v>42368</v>
      </c>
      <c r="F38" s="11">
        <v>46909</v>
      </c>
      <c r="G38" s="34">
        <v>64688</v>
      </c>
      <c r="H38" s="11">
        <v>37934</v>
      </c>
      <c r="I38" s="11">
        <v>43306</v>
      </c>
      <c r="J38" s="11">
        <v>59727</v>
      </c>
      <c r="K38" s="12"/>
    </row>
    <row r="39" spans="1:12" ht="14.25">
      <c r="A39" s="10" t="s">
        <v>42</v>
      </c>
      <c r="B39" s="11">
        <v>11878</v>
      </c>
      <c r="C39" s="11">
        <v>15167</v>
      </c>
      <c r="D39" s="32">
        <v>22303</v>
      </c>
      <c r="E39" s="11">
        <v>13262</v>
      </c>
      <c r="F39" s="11">
        <v>15355</v>
      </c>
      <c r="G39" s="32">
        <v>21627</v>
      </c>
      <c r="H39" s="11">
        <v>11574</v>
      </c>
      <c r="I39" s="11">
        <v>13918</v>
      </c>
      <c r="J39" s="11">
        <v>20002</v>
      </c>
      <c r="L39" s="12"/>
    </row>
    <row r="40" spans="1:12" ht="14.25">
      <c r="A40" s="10" t="s">
        <v>43</v>
      </c>
      <c r="B40" s="11">
        <v>74634</v>
      </c>
      <c r="C40" s="11">
        <v>73524</v>
      </c>
      <c r="D40" s="32">
        <v>79785</v>
      </c>
      <c r="E40" s="11">
        <v>83064</v>
      </c>
      <c r="F40" s="11">
        <v>94438</v>
      </c>
      <c r="G40" s="32">
        <v>109237</v>
      </c>
      <c r="H40" s="11">
        <v>63927</v>
      </c>
      <c r="I40" s="11">
        <v>65948</v>
      </c>
      <c r="J40" s="32">
        <v>85535</v>
      </c>
      <c r="K40" s="12"/>
      <c r="L40" s="12"/>
    </row>
    <row r="41" spans="1:12" ht="14.25">
      <c r="A41" s="10" t="s">
        <v>44</v>
      </c>
      <c r="B41" s="14">
        <v>9.71</v>
      </c>
      <c r="C41" s="19"/>
      <c r="D41" s="31">
        <v>9.4</v>
      </c>
      <c r="E41" s="14">
        <v>8.844482421899999</v>
      </c>
      <c r="F41" s="19"/>
      <c r="G41" s="31">
        <v>10.3</v>
      </c>
      <c r="H41" s="14">
        <v>9.94</v>
      </c>
      <c r="I41" s="19"/>
      <c r="J41" s="31">
        <v>12.1</v>
      </c>
      <c r="K41" s="20"/>
      <c r="L41" s="20"/>
    </row>
    <row r="42" spans="1:12" ht="14.25">
      <c r="A42" s="10" t="s">
        <v>45</v>
      </c>
      <c r="B42" s="23"/>
      <c r="C42" s="11">
        <v>32643</v>
      </c>
      <c r="D42" s="32">
        <v>36869</v>
      </c>
      <c r="E42" s="23"/>
      <c r="F42" s="11">
        <v>41516</v>
      </c>
      <c r="G42" s="32">
        <v>49009</v>
      </c>
      <c r="H42" s="23"/>
      <c r="I42" s="11">
        <v>28545</v>
      </c>
      <c r="J42" s="32">
        <v>39365</v>
      </c>
      <c r="K42" s="12"/>
      <c r="L42" s="12"/>
    </row>
    <row r="43" spans="1:12" ht="14.25">
      <c r="A43" s="10" t="s">
        <v>46</v>
      </c>
      <c r="B43" s="11">
        <v>26054</v>
      </c>
      <c r="C43" s="11">
        <v>28350</v>
      </c>
      <c r="D43" s="28"/>
      <c r="E43" s="11">
        <v>28111</v>
      </c>
      <c r="F43" s="11">
        <v>33391</v>
      </c>
      <c r="G43" s="28"/>
      <c r="H43" s="11">
        <v>18375</v>
      </c>
      <c r="I43" s="11">
        <v>20704</v>
      </c>
      <c r="J43" s="28"/>
      <c r="K43" s="12"/>
      <c r="L43" s="12"/>
    </row>
    <row r="44" spans="1:12" ht="14.25">
      <c r="A44" s="10" t="s">
        <v>47</v>
      </c>
      <c r="B44" s="11">
        <v>66424</v>
      </c>
      <c r="C44" s="11">
        <v>59208</v>
      </c>
      <c r="D44" s="28"/>
      <c r="E44" s="11">
        <v>79810</v>
      </c>
      <c r="F44" s="11">
        <v>67401</v>
      </c>
      <c r="G44" s="28"/>
      <c r="H44" s="11">
        <v>54929</v>
      </c>
      <c r="I44" s="11">
        <v>45953</v>
      </c>
      <c r="J44" s="28"/>
      <c r="K44" s="12"/>
      <c r="L44" s="12"/>
    </row>
    <row r="45" spans="1:12" ht="14.25">
      <c r="A45" s="10" t="s">
        <v>48</v>
      </c>
      <c r="B45" s="23"/>
      <c r="C45" s="11">
        <v>105377</v>
      </c>
      <c r="D45" s="28"/>
      <c r="E45" s="23"/>
      <c r="F45" s="11">
        <v>121519</v>
      </c>
      <c r="G45" s="28"/>
      <c r="H45" s="23"/>
      <c r="I45" s="11">
        <v>77741</v>
      </c>
      <c r="J45" s="28"/>
      <c r="K45" s="12"/>
      <c r="L45" s="12"/>
    </row>
    <row r="46" spans="1:12" ht="14.25">
      <c r="A46" s="10" t="s">
        <v>49</v>
      </c>
      <c r="B46" s="23"/>
      <c r="C46" s="11">
        <v>32869</v>
      </c>
      <c r="D46" s="28"/>
      <c r="E46" s="23"/>
      <c r="F46" s="11">
        <v>37727</v>
      </c>
      <c r="G46" s="28"/>
      <c r="H46" s="23"/>
      <c r="I46" s="11">
        <v>23295</v>
      </c>
      <c r="J46" s="28"/>
      <c r="K46" s="12"/>
      <c r="L46" s="12"/>
    </row>
    <row r="47" spans="1:12" ht="14.25">
      <c r="A47" s="10" t="s">
        <v>50</v>
      </c>
      <c r="B47" s="11">
        <v>18576</v>
      </c>
      <c r="C47" s="11">
        <v>22602</v>
      </c>
      <c r="D47" s="28"/>
      <c r="E47" s="11">
        <v>19697</v>
      </c>
      <c r="F47" s="11">
        <v>21728</v>
      </c>
      <c r="G47" s="28"/>
      <c r="H47" s="11">
        <v>16747</v>
      </c>
      <c r="I47" s="11">
        <v>19131</v>
      </c>
      <c r="J47" s="28"/>
      <c r="K47" s="12"/>
      <c r="L47" s="12"/>
    </row>
    <row r="48" spans="1:12" ht="14.25">
      <c r="A48" s="10" t="s">
        <v>51</v>
      </c>
      <c r="B48" s="11">
        <v>31982</v>
      </c>
      <c r="C48" s="11">
        <v>35240</v>
      </c>
      <c r="D48" s="28"/>
      <c r="E48" s="11">
        <v>36033</v>
      </c>
      <c r="F48" s="11">
        <v>36766</v>
      </c>
      <c r="G48" s="28"/>
      <c r="H48" s="11">
        <v>32117</v>
      </c>
      <c r="I48" s="11">
        <v>33737</v>
      </c>
      <c r="J48" s="28"/>
      <c r="K48" s="12"/>
      <c r="L48" s="12"/>
    </row>
    <row r="49" spans="1:12" ht="14.25">
      <c r="A49" s="10" t="s">
        <v>52</v>
      </c>
      <c r="B49" s="23"/>
      <c r="C49" s="11">
        <v>51703</v>
      </c>
      <c r="D49" s="28"/>
      <c r="E49" s="23"/>
      <c r="F49" s="11">
        <v>53088</v>
      </c>
      <c r="G49" s="28"/>
      <c r="H49" s="23"/>
      <c r="I49" s="11">
        <v>49647</v>
      </c>
      <c r="J49" s="28"/>
      <c r="K49" s="12"/>
      <c r="L49" s="12"/>
    </row>
    <row r="50" spans="1:12" ht="14.25">
      <c r="A50" s="10" t="s">
        <v>53</v>
      </c>
      <c r="B50" s="23"/>
      <c r="C50" s="11">
        <v>65659</v>
      </c>
      <c r="D50" s="28"/>
      <c r="E50" s="23"/>
      <c r="F50" s="11">
        <v>67420</v>
      </c>
      <c r="G50" s="28"/>
      <c r="H50" s="23"/>
      <c r="I50" s="11">
        <v>62508</v>
      </c>
      <c r="J50" s="28"/>
      <c r="K50" s="12"/>
      <c r="L50" s="12"/>
    </row>
    <row r="51" spans="1:12" ht="14.25">
      <c r="A51" s="10" t="s">
        <v>54</v>
      </c>
      <c r="B51" s="11">
        <v>478585</v>
      </c>
      <c r="C51" s="11">
        <v>569959</v>
      </c>
      <c r="D51" s="11">
        <v>639238</v>
      </c>
      <c r="E51" s="11">
        <v>569101</v>
      </c>
      <c r="F51" s="11">
        <v>639834</v>
      </c>
      <c r="G51" s="11">
        <v>714779</v>
      </c>
      <c r="H51" s="11">
        <v>365399</v>
      </c>
      <c r="I51" s="11">
        <v>410655</v>
      </c>
      <c r="J51" s="11">
        <v>471426</v>
      </c>
      <c r="K51" s="12"/>
      <c r="L51" s="12"/>
    </row>
    <row r="52" spans="1:12" ht="14.25">
      <c r="A52" s="10" t="s">
        <v>55</v>
      </c>
      <c r="B52" s="11">
        <v>73741</v>
      </c>
      <c r="C52" s="11">
        <v>42684</v>
      </c>
      <c r="D52" s="32">
        <v>24488</v>
      </c>
      <c r="E52" s="11">
        <v>82055</v>
      </c>
      <c r="F52" s="11">
        <v>45510</v>
      </c>
      <c r="G52" s="32">
        <v>32208</v>
      </c>
      <c r="H52" s="11">
        <v>50638</v>
      </c>
      <c r="I52" s="11">
        <v>26416</v>
      </c>
      <c r="J52" s="32">
        <v>19868</v>
      </c>
      <c r="K52" s="12"/>
      <c r="L52" s="12"/>
    </row>
    <row r="53" spans="1:12" ht="14.25">
      <c r="A53" s="10" t="s">
        <v>56</v>
      </c>
      <c r="B53" s="11">
        <v>69388</v>
      </c>
      <c r="C53" s="11">
        <v>73237</v>
      </c>
      <c r="D53" s="32">
        <v>59647</v>
      </c>
      <c r="E53" s="11">
        <v>86655</v>
      </c>
      <c r="F53" s="11">
        <v>87960</v>
      </c>
      <c r="G53" s="32">
        <v>79730</v>
      </c>
      <c r="H53" s="11">
        <v>56508</v>
      </c>
      <c r="I53" s="11">
        <v>57695</v>
      </c>
      <c r="J53" s="32">
        <v>56318</v>
      </c>
      <c r="K53" s="12"/>
      <c r="L53" s="12"/>
    </row>
    <row r="54" spans="1:12" ht="14.25">
      <c r="A54" s="10" t="s">
        <v>57</v>
      </c>
      <c r="B54" s="11">
        <v>173890</v>
      </c>
      <c r="C54" s="11">
        <v>181918</v>
      </c>
      <c r="D54" s="32">
        <v>176420</v>
      </c>
      <c r="E54" s="11">
        <v>199120</v>
      </c>
      <c r="F54" s="11">
        <v>192925</v>
      </c>
      <c r="G54" s="32">
        <v>208637</v>
      </c>
      <c r="H54" s="11">
        <v>136705</v>
      </c>
      <c r="I54" s="11">
        <v>134973</v>
      </c>
      <c r="J54" s="32">
        <v>151968</v>
      </c>
      <c r="K54" s="12"/>
      <c r="L54" s="12"/>
    </row>
    <row r="55" spans="1:12" ht="14.25">
      <c r="A55" s="10" t="s">
        <v>58</v>
      </c>
      <c r="B55" s="11">
        <v>74043</v>
      </c>
      <c r="C55" s="11">
        <v>87993</v>
      </c>
      <c r="D55" s="28"/>
      <c r="E55" s="11">
        <v>92415</v>
      </c>
      <c r="F55" s="11">
        <v>105191</v>
      </c>
      <c r="G55" s="28"/>
      <c r="H55" s="11">
        <v>57157</v>
      </c>
      <c r="I55" s="11">
        <v>65617</v>
      </c>
      <c r="J55" s="28"/>
      <c r="K55" s="12"/>
      <c r="L55" s="12"/>
    </row>
    <row r="56" spans="1:12" ht="14.25">
      <c r="A56" s="10" t="s">
        <v>59</v>
      </c>
      <c r="B56" s="11">
        <v>87523</v>
      </c>
      <c r="C56" s="23"/>
      <c r="D56" s="23"/>
      <c r="E56" s="11">
        <v>108856</v>
      </c>
      <c r="F56" s="23"/>
      <c r="G56" s="23"/>
      <c r="H56" s="11">
        <v>64391</v>
      </c>
      <c r="I56" s="23"/>
      <c r="J56" s="23"/>
      <c r="K56" s="24"/>
      <c r="L56" s="24"/>
    </row>
    <row r="57" spans="1:12" ht="14.25">
      <c r="A57" s="10" t="s">
        <v>60</v>
      </c>
      <c r="B57" s="23"/>
      <c r="C57" s="11">
        <v>50820</v>
      </c>
      <c r="D57" s="32">
        <v>58265</v>
      </c>
      <c r="E57" s="23"/>
      <c r="F57" s="11">
        <v>58410</v>
      </c>
      <c r="G57" s="32">
        <v>71881</v>
      </c>
      <c r="H57" s="23"/>
      <c r="I57" s="11">
        <v>36572</v>
      </c>
      <c r="J57" s="32">
        <v>45955</v>
      </c>
      <c r="K57" s="12"/>
      <c r="L57" s="12"/>
    </row>
    <row r="58" spans="1:12" ht="14.25">
      <c r="A58" s="10" t="s">
        <v>61</v>
      </c>
      <c r="B58" s="23"/>
      <c r="C58" s="11">
        <v>76132</v>
      </c>
      <c r="D58" s="32">
        <v>91562</v>
      </c>
      <c r="E58" s="23"/>
      <c r="F58" s="11">
        <v>93096</v>
      </c>
      <c r="G58" s="32">
        <v>115525</v>
      </c>
      <c r="H58" s="23"/>
      <c r="I58" s="11">
        <v>55254</v>
      </c>
      <c r="J58" s="32">
        <v>66828</v>
      </c>
      <c r="K58" s="12"/>
      <c r="L58" s="12"/>
    </row>
    <row r="59" spans="1:12" ht="14.25">
      <c r="A59" s="10" t="s">
        <v>62</v>
      </c>
      <c r="B59" s="23"/>
      <c r="C59" s="11">
        <v>57175</v>
      </c>
      <c r="D59" s="32">
        <v>73405</v>
      </c>
      <c r="E59" s="23"/>
      <c r="F59" s="11">
        <v>56742</v>
      </c>
      <c r="G59" s="32">
        <v>78385</v>
      </c>
      <c r="H59" s="23"/>
      <c r="I59" s="11">
        <v>34128</v>
      </c>
      <c r="J59" s="32">
        <v>46702</v>
      </c>
      <c r="K59" s="12"/>
      <c r="L59" s="12"/>
    </row>
    <row r="60" spans="1:12" ht="14.25">
      <c r="A60" s="10" t="s">
        <v>63</v>
      </c>
      <c r="B60" s="14">
        <v>15.407958983999999</v>
      </c>
      <c r="C60" s="19"/>
      <c r="D60" s="35">
        <v>4.2</v>
      </c>
      <c r="E60" s="14">
        <v>14.418212891</v>
      </c>
      <c r="F60" s="19"/>
      <c r="G60" s="35">
        <v>4.5</v>
      </c>
      <c r="H60" s="14">
        <v>13.858154296999999</v>
      </c>
      <c r="I60" s="19"/>
      <c r="J60" s="35">
        <v>4.2</v>
      </c>
      <c r="K60" s="20"/>
      <c r="L60" s="20"/>
    </row>
    <row r="61" spans="1:12" ht="14.25">
      <c r="A61" s="10" t="s">
        <v>64</v>
      </c>
      <c r="B61" s="14">
        <v>14.498573302999999</v>
      </c>
      <c r="C61" s="19"/>
      <c r="D61" s="35">
        <v>10.2</v>
      </c>
      <c r="E61" s="14">
        <v>15.226646422999998</v>
      </c>
      <c r="F61" s="19"/>
      <c r="G61" s="35">
        <v>11.1</v>
      </c>
      <c r="H61" s="14">
        <v>15.464737891999999</v>
      </c>
      <c r="I61" s="19"/>
      <c r="J61" s="35">
        <v>11.9</v>
      </c>
      <c r="K61" s="20"/>
      <c r="L61" s="20"/>
    </row>
    <row r="62" spans="1:12" ht="14.25">
      <c r="A62" s="10" t="s">
        <v>65</v>
      </c>
      <c r="B62" s="14">
        <v>36.33203125</v>
      </c>
      <c r="C62" s="19"/>
      <c r="D62" s="35">
        <v>30.2</v>
      </c>
      <c r="E62" s="14">
        <v>34.98828125</v>
      </c>
      <c r="F62" s="19"/>
      <c r="G62" s="35">
        <v>29.2</v>
      </c>
      <c r="H62" s="14">
        <v>37.41015625</v>
      </c>
      <c r="I62" s="19"/>
      <c r="J62" s="35">
        <v>32.2</v>
      </c>
      <c r="K62" s="20"/>
      <c r="L62" s="20"/>
    </row>
    <row r="63" spans="1:12" ht="14.25">
      <c r="A63" s="10" t="s">
        <v>66</v>
      </c>
      <c r="B63" s="14">
        <v>15.471191405999999</v>
      </c>
      <c r="C63" s="19"/>
      <c r="D63" s="19"/>
      <c r="E63" s="14">
        <v>16.23828125</v>
      </c>
      <c r="F63" s="19"/>
      <c r="G63" s="19"/>
      <c r="H63" s="14">
        <v>15.642333983999999</v>
      </c>
      <c r="I63" s="19"/>
      <c r="J63" s="19"/>
      <c r="K63" s="20"/>
      <c r="L63" s="20"/>
    </row>
    <row r="64" spans="1:12" ht="14.25">
      <c r="A64" s="10" t="s">
        <v>67</v>
      </c>
      <c r="B64" s="14">
        <v>18.28515625</v>
      </c>
      <c r="C64" s="19"/>
      <c r="D64" s="19"/>
      <c r="E64" s="14">
        <v>19.125</v>
      </c>
      <c r="F64" s="19"/>
      <c r="G64" s="19"/>
      <c r="H64" s="14">
        <v>17.62109375</v>
      </c>
      <c r="I64" s="19"/>
      <c r="J64" s="19"/>
      <c r="K64" s="20"/>
      <c r="L64" s="20"/>
    </row>
    <row r="65" spans="1:12" ht="14.25">
      <c r="A65" s="10" t="s">
        <v>68</v>
      </c>
      <c r="B65" s="14">
        <v>29.90625</v>
      </c>
      <c r="C65" s="19"/>
      <c r="D65" s="31">
        <v>14.4</v>
      </c>
      <c r="E65" s="14">
        <v>29.64453125</v>
      </c>
      <c r="F65" s="19"/>
      <c r="G65" s="31">
        <v>15.6</v>
      </c>
      <c r="H65" s="14">
        <v>29.3203125</v>
      </c>
      <c r="I65" s="19"/>
      <c r="J65" s="31">
        <v>16.2</v>
      </c>
      <c r="K65" s="20"/>
      <c r="L65" s="20"/>
    </row>
    <row r="66" spans="1:12" ht="14.25">
      <c r="A66" s="10" t="s">
        <v>69</v>
      </c>
      <c r="B66" s="14">
        <v>66.23828125</v>
      </c>
      <c r="C66" s="19"/>
      <c r="D66" s="31">
        <v>44.4</v>
      </c>
      <c r="E66" s="14">
        <v>64.6328125</v>
      </c>
      <c r="F66" s="19"/>
      <c r="G66" s="31">
        <v>44.9</v>
      </c>
      <c r="H66" s="14">
        <v>66.734375</v>
      </c>
      <c r="I66" s="19"/>
      <c r="J66" s="31">
        <v>48.4</v>
      </c>
      <c r="K66" s="20"/>
      <c r="L66" s="20"/>
    </row>
    <row r="67" spans="1:12" ht="14.25">
      <c r="A67" s="10" t="s">
        <v>70</v>
      </c>
      <c r="B67" s="14">
        <v>81.7109375</v>
      </c>
      <c r="C67" s="19"/>
      <c r="D67" s="31">
        <v>61.7</v>
      </c>
      <c r="E67" s="14">
        <v>80.87109375</v>
      </c>
      <c r="F67" s="19"/>
      <c r="G67" s="31">
        <v>62.9</v>
      </c>
      <c r="H67" s="14">
        <v>82.375</v>
      </c>
      <c r="I67" s="19"/>
      <c r="J67" s="31">
        <v>66.2</v>
      </c>
      <c r="K67" s="20"/>
      <c r="L67" s="20"/>
    </row>
    <row r="68" spans="1:12" ht="14.25">
      <c r="A68" s="10" t="s">
        <v>71</v>
      </c>
      <c r="B68" s="11">
        <v>372859</v>
      </c>
      <c r="C68" s="11">
        <v>451559</v>
      </c>
      <c r="D68" s="11">
        <v>451671</v>
      </c>
      <c r="E68" s="11">
        <v>467389</v>
      </c>
      <c r="F68" s="11">
        <v>518307</v>
      </c>
      <c r="G68" s="11">
        <v>558994</v>
      </c>
      <c r="H68" s="11">
        <v>296548</v>
      </c>
      <c r="I68" s="11">
        <v>331465</v>
      </c>
      <c r="J68" s="11">
        <v>362444</v>
      </c>
      <c r="K68" s="12"/>
      <c r="L68" s="12"/>
    </row>
    <row r="69" spans="1:12" ht="14.25">
      <c r="A69" s="10" t="s">
        <v>72</v>
      </c>
      <c r="B69" s="11">
        <v>348498</v>
      </c>
      <c r="C69" s="11">
        <v>428761</v>
      </c>
      <c r="D69" s="11">
        <v>426071</v>
      </c>
      <c r="E69" s="11">
        <v>438673</v>
      </c>
      <c r="F69" s="11">
        <v>491589</v>
      </c>
      <c r="G69" s="11">
        <v>526930</v>
      </c>
      <c r="H69" s="11">
        <v>272894</v>
      </c>
      <c r="I69" s="11">
        <v>312687</v>
      </c>
      <c r="J69" s="11">
        <v>340068</v>
      </c>
      <c r="K69" s="12"/>
      <c r="L69" s="12"/>
    </row>
    <row r="70" spans="1:12" ht="14.25">
      <c r="A70" s="10" t="s">
        <v>73</v>
      </c>
      <c r="B70" s="11">
        <v>24361</v>
      </c>
      <c r="C70" s="11">
        <v>22798</v>
      </c>
      <c r="D70" s="11">
        <v>25600</v>
      </c>
      <c r="E70" s="11">
        <v>28716</v>
      </c>
      <c r="F70" s="11">
        <v>26718</v>
      </c>
      <c r="G70" s="11">
        <v>32064</v>
      </c>
      <c r="H70" s="11">
        <v>23654</v>
      </c>
      <c r="I70" s="11">
        <v>18778</v>
      </c>
      <c r="J70" s="11">
        <v>22376</v>
      </c>
      <c r="K70" s="12"/>
      <c r="L70" s="12"/>
    </row>
    <row r="71" spans="1:12" ht="14.25">
      <c r="A71" s="10" t="s">
        <v>74</v>
      </c>
      <c r="B71" s="14">
        <v>6.5335683822999995</v>
      </c>
      <c r="C71" s="19"/>
      <c r="D71" s="31">
        <v>5.67</v>
      </c>
      <c r="E71" s="14">
        <v>6.1439180374</v>
      </c>
      <c r="F71" s="19"/>
      <c r="G71" s="31">
        <f>(G70/G68)*100</f>
        <v>5.736018633473704</v>
      </c>
      <c r="H71" s="14">
        <v>7.976448059099999</v>
      </c>
      <c r="I71" s="19"/>
      <c r="J71" s="31">
        <f>(J70/J68)*100</f>
        <v>6.1736433766319765</v>
      </c>
      <c r="K71" s="20"/>
      <c r="L71" s="20"/>
    </row>
    <row r="72" spans="1:12" ht="14.25">
      <c r="A72" s="10" t="s">
        <v>75</v>
      </c>
      <c r="B72" s="11">
        <v>162904</v>
      </c>
      <c r="C72" s="11">
        <v>212018</v>
      </c>
      <c r="D72" s="32">
        <v>216198</v>
      </c>
      <c r="E72" s="11">
        <v>202234</v>
      </c>
      <c r="F72" s="11">
        <v>242083</v>
      </c>
      <c r="G72" s="32">
        <v>269022</v>
      </c>
      <c r="H72" s="11">
        <v>127197</v>
      </c>
      <c r="I72" s="11">
        <v>153465</v>
      </c>
      <c r="J72" s="32">
        <v>173462</v>
      </c>
      <c r="K72" s="12"/>
      <c r="L72" s="12"/>
    </row>
    <row r="73" spans="1:12" ht="14.25">
      <c r="A73" s="10" t="s">
        <v>76</v>
      </c>
      <c r="B73" s="11">
        <v>161899</v>
      </c>
      <c r="C73" s="11">
        <v>150926</v>
      </c>
      <c r="D73" s="32">
        <f>361114-216198</f>
        <v>144916</v>
      </c>
      <c r="E73" s="11">
        <v>185378</v>
      </c>
      <c r="F73" s="11">
        <v>166067</v>
      </c>
      <c r="G73" s="32">
        <f>442970-G72</f>
        <v>173948</v>
      </c>
      <c r="H73" s="11">
        <v>128107</v>
      </c>
      <c r="I73" s="11">
        <v>115194</v>
      </c>
      <c r="J73" s="32">
        <f>295298-J72</f>
        <v>121836</v>
      </c>
      <c r="K73" s="12"/>
      <c r="L73" s="12"/>
    </row>
    <row r="74" spans="1:12" ht="14.25">
      <c r="A74" s="10" t="s">
        <v>77</v>
      </c>
      <c r="B74" s="11">
        <v>153599</v>
      </c>
      <c r="C74" s="11">
        <v>202820</v>
      </c>
      <c r="D74" s="32">
        <v>205441</v>
      </c>
      <c r="E74" s="11">
        <v>189284</v>
      </c>
      <c r="F74" s="11">
        <v>230341</v>
      </c>
      <c r="G74" s="32">
        <v>255785</v>
      </c>
      <c r="H74" s="11">
        <v>118577</v>
      </c>
      <c r="I74" s="11">
        <v>146395</v>
      </c>
      <c r="J74" s="32">
        <v>164118</v>
      </c>
      <c r="K74" s="12"/>
      <c r="L74" s="12"/>
    </row>
    <row r="75" spans="1:12" ht="14.25">
      <c r="A75" s="10" t="s">
        <v>78</v>
      </c>
      <c r="B75" s="11">
        <v>9305</v>
      </c>
      <c r="C75" s="11">
        <v>9198</v>
      </c>
      <c r="D75" s="32">
        <f>D72-D74</f>
        <v>10757</v>
      </c>
      <c r="E75" s="11">
        <v>12950</v>
      </c>
      <c r="F75" s="11">
        <v>11742</v>
      </c>
      <c r="G75" s="32">
        <f>G72-G74</f>
        <v>13237</v>
      </c>
      <c r="H75" s="11">
        <v>8620</v>
      </c>
      <c r="I75" s="11">
        <v>7070</v>
      </c>
      <c r="J75" s="32">
        <f>J72-J74</f>
        <v>9344</v>
      </c>
      <c r="K75" s="12"/>
      <c r="L75" s="12"/>
    </row>
    <row r="76" spans="1:12" ht="14.25">
      <c r="A76" s="10" t="s">
        <v>79</v>
      </c>
      <c r="B76" s="14">
        <v>5.7119140625</v>
      </c>
      <c r="C76" s="19"/>
      <c r="D76" s="31">
        <f>(D75/D72)*100</f>
        <v>4.97553168854476</v>
      </c>
      <c r="E76" s="14">
        <v>6.4033203125</v>
      </c>
      <c r="F76" s="19"/>
      <c r="G76" s="31">
        <f>(G75/G72)*100</f>
        <v>4.920415430708269</v>
      </c>
      <c r="H76" s="14">
        <v>6.776855468799999</v>
      </c>
      <c r="I76" s="19"/>
      <c r="J76" s="31">
        <f>(J75/J72)*100</f>
        <v>5.38677058952393</v>
      </c>
      <c r="K76" s="20"/>
      <c r="L76" s="20"/>
    </row>
    <row r="77" spans="1:12" ht="14.25">
      <c r="A77" s="10" t="s">
        <v>80</v>
      </c>
      <c r="B77" s="11">
        <v>314198</v>
      </c>
      <c r="C77" s="11">
        <v>371571</v>
      </c>
      <c r="D77" s="11">
        <v>386262</v>
      </c>
      <c r="E77" s="11">
        <v>365859</v>
      </c>
      <c r="F77" s="11">
        <v>399088</v>
      </c>
      <c r="G77" s="11">
        <v>451362</v>
      </c>
      <c r="H77" s="11">
        <v>243904</v>
      </c>
      <c r="I77" s="11">
        <v>266067</v>
      </c>
      <c r="J77" s="32">
        <v>313587</v>
      </c>
      <c r="K77" s="12"/>
      <c r="L77" s="12"/>
    </row>
    <row r="78" spans="1:12" ht="14.25">
      <c r="A78" s="10" t="s">
        <v>81</v>
      </c>
      <c r="B78" s="11">
        <v>307688</v>
      </c>
      <c r="C78" s="23"/>
      <c r="D78" s="33">
        <v>386262</v>
      </c>
      <c r="E78" s="11">
        <v>359470</v>
      </c>
      <c r="F78" s="23"/>
      <c r="G78" s="33">
        <v>451362</v>
      </c>
      <c r="H78" s="11">
        <v>237444</v>
      </c>
      <c r="I78" s="23"/>
      <c r="J78" s="33">
        <v>313587</v>
      </c>
      <c r="K78" s="24"/>
      <c r="L78" s="24"/>
    </row>
    <row r="79" spans="1:12" ht="14.25">
      <c r="A79" s="10" t="s">
        <v>82</v>
      </c>
      <c r="B79" s="11">
        <v>287272</v>
      </c>
      <c r="C79" s="11">
        <v>335823</v>
      </c>
      <c r="D79" s="11">
        <v>350284</v>
      </c>
      <c r="E79" s="11">
        <v>342195</v>
      </c>
      <c r="F79" s="11">
        <v>374475</v>
      </c>
      <c r="G79" s="11">
        <v>420073</v>
      </c>
      <c r="H79" s="11">
        <v>223720</v>
      </c>
      <c r="I79" s="11">
        <v>243899</v>
      </c>
      <c r="J79" s="11">
        <v>282601</v>
      </c>
      <c r="K79" s="12"/>
      <c r="L79" s="12"/>
    </row>
    <row r="80" spans="1:12" ht="14.25">
      <c r="A80" s="10" t="s">
        <v>83</v>
      </c>
      <c r="B80" s="11">
        <v>20416</v>
      </c>
      <c r="C80" s="11">
        <v>35748</v>
      </c>
      <c r="D80" s="11">
        <v>25471</v>
      </c>
      <c r="E80" s="11">
        <v>17275</v>
      </c>
      <c r="F80" s="11">
        <v>24613</v>
      </c>
      <c r="G80" s="11">
        <v>24492</v>
      </c>
      <c r="H80" s="11">
        <v>13724</v>
      </c>
      <c r="I80" s="11">
        <v>22168</v>
      </c>
      <c r="J80" s="11">
        <v>21134</v>
      </c>
      <c r="K80" s="12"/>
      <c r="L80" s="12"/>
    </row>
    <row r="81" spans="1:12" ht="14.25">
      <c r="A81" s="10" t="s">
        <v>84</v>
      </c>
      <c r="B81" s="11">
        <v>181715</v>
      </c>
      <c r="C81" s="11">
        <v>215261</v>
      </c>
      <c r="D81" s="11">
        <v>226241</v>
      </c>
      <c r="E81" s="11">
        <v>226453</v>
      </c>
      <c r="F81" s="11">
        <v>253347</v>
      </c>
      <c r="G81" s="11">
        <v>286490</v>
      </c>
      <c r="H81" s="11">
        <v>145044</v>
      </c>
      <c r="I81" s="11">
        <v>161439</v>
      </c>
      <c r="J81" s="11">
        <v>190979</v>
      </c>
      <c r="K81" s="12"/>
      <c r="L81" s="12"/>
    </row>
    <row r="82" spans="1:12" ht="14.25">
      <c r="A82" s="10" t="s">
        <v>85</v>
      </c>
      <c r="B82" s="11">
        <v>105557</v>
      </c>
      <c r="C82" s="11">
        <v>120562</v>
      </c>
      <c r="D82" s="11">
        <v>124043</v>
      </c>
      <c r="E82" s="11">
        <v>115742</v>
      </c>
      <c r="F82" s="11">
        <v>121128</v>
      </c>
      <c r="G82" s="11">
        <v>133583</v>
      </c>
      <c r="H82" s="11">
        <v>78676</v>
      </c>
      <c r="I82" s="11">
        <v>82460</v>
      </c>
      <c r="J82" s="11">
        <v>91622</v>
      </c>
      <c r="K82" s="12"/>
      <c r="L82" s="12"/>
    </row>
    <row r="83" spans="1:12" ht="14.25">
      <c r="A83" s="10" t="s">
        <v>86</v>
      </c>
      <c r="B83" s="11">
        <v>372</v>
      </c>
      <c r="C83" s="11">
        <v>458</v>
      </c>
      <c r="D83" s="32">
        <v>586</v>
      </c>
      <c r="E83" s="32">
        <v>416</v>
      </c>
      <c r="F83" s="32">
        <v>466</v>
      </c>
      <c r="G83" s="32">
        <v>594</v>
      </c>
      <c r="H83" s="32">
        <v>389</v>
      </c>
      <c r="I83" s="32">
        <v>431</v>
      </c>
      <c r="J83" s="32">
        <v>535</v>
      </c>
      <c r="K83" s="12"/>
      <c r="L83" s="12"/>
    </row>
    <row r="84" spans="1:12" ht="14.25">
      <c r="A84" s="10" t="s">
        <v>87</v>
      </c>
      <c r="B84" s="11">
        <v>383</v>
      </c>
      <c r="C84" s="11">
        <v>465</v>
      </c>
      <c r="D84" s="29"/>
      <c r="E84" s="11">
        <v>422</v>
      </c>
      <c r="F84" s="11">
        <v>475</v>
      </c>
      <c r="G84" s="28"/>
      <c r="H84" s="11">
        <v>395</v>
      </c>
      <c r="I84" s="11">
        <v>440</v>
      </c>
      <c r="J84" s="28"/>
      <c r="K84" s="12"/>
      <c r="L84" s="12"/>
    </row>
    <row r="85" spans="1:12" ht="14.25">
      <c r="A85" s="10" t="s">
        <v>88</v>
      </c>
      <c r="B85" s="11">
        <v>174642</v>
      </c>
      <c r="C85" s="11">
        <v>211300</v>
      </c>
      <c r="D85" s="28"/>
      <c r="E85" s="11">
        <v>241454</v>
      </c>
      <c r="F85" s="11">
        <v>267397</v>
      </c>
      <c r="G85" s="28"/>
      <c r="H85" s="11">
        <v>152950</v>
      </c>
      <c r="I85" s="11">
        <v>166236</v>
      </c>
      <c r="J85" s="28"/>
      <c r="K85" s="12"/>
      <c r="L85" s="12"/>
    </row>
    <row r="86" spans="1:12" ht="14.25">
      <c r="A86" s="10" t="s">
        <v>89</v>
      </c>
      <c r="B86" s="11">
        <v>42484</v>
      </c>
      <c r="C86" s="11">
        <v>45853</v>
      </c>
      <c r="D86" s="32">
        <f>18978+12059+18318</f>
        <v>49355</v>
      </c>
      <c r="E86" s="32">
        <v>55747</v>
      </c>
      <c r="F86" s="32">
        <v>54466</v>
      </c>
      <c r="G86" s="32">
        <f>28267+10459+22587</f>
        <v>61313</v>
      </c>
      <c r="H86" s="32">
        <v>40187</v>
      </c>
      <c r="I86" s="32">
        <v>42805</v>
      </c>
      <c r="J86" s="32">
        <f>16037+11371+17515</f>
        <v>44923</v>
      </c>
      <c r="K86" s="12"/>
      <c r="L86" s="12"/>
    </row>
    <row r="87" spans="1:12" ht="14.25">
      <c r="A87" s="10" t="s">
        <v>90</v>
      </c>
      <c r="B87" s="11">
        <v>11352</v>
      </c>
      <c r="C87" s="11">
        <v>19315</v>
      </c>
      <c r="D87" s="32">
        <v>18500</v>
      </c>
      <c r="E87" s="32">
        <v>10490</v>
      </c>
      <c r="F87" s="32">
        <v>14182</v>
      </c>
      <c r="G87" s="32">
        <v>16888</v>
      </c>
      <c r="H87" s="32">
        <v>9643</v>
      </c>
      <c r="I87" s="32">
        <v>14569</v>
      </c>
      <c r="J87" s="32">
        <v>19652</v>
      </c>
      <c r="K87" s="12"/>
      <c r="L87" s="12"/>
    </row>
    <row r="88" spans="1:12" ht="14.25">
      <c r="A88" s="10" t="s">
        <v>91</v>
      </c>
      <c r="B88" s="23"/>
      <c r="C88" s="11">
        <v>3831</v>
      </c>
      <c r="D88" s="28"/>
      <c r="E88" s="23"/>
      <c r="F88" s="11">
        <v>10328</v>
      </c>
      <c r="G88" s="28"/>
      <c r="H88" s="23"/>
      <c r="I88" s="11">
        <v>3020</v>
      </c>
      <c r="J88" s="28"/>
      <c r="K88" s="12"/>
      <c r="L88" s="12"/>
    </row>
    <row r="89" spans="1:12" ht="14.25">
      <c r="A89" s="25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</sheetData>
  <printOptions gridLines="1" horizontalCentered="1" verticalCentered="1"/>
  <pageMargins left="0.75" right="0.75" top="0.59" bottom="0.62" header="0.25" footer="0.25"/>
  <pageSetup horizontalDpi="300" verticalDpi="300" orientation="landscape" scale="75" r:id="rId1"/>
  <headerFooter alignWithMargins="0">
    <oddHeader>&amp;CCensus Data Metropolitan Areas New York State 
1980-2000</oddHeader>
  </headerFooter>
  <rowBreaks count="1" manualBreakCount="1">
    <brk id="4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Maxwell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mohua das</dc:creator>
  <cp:keywords/>
  <dc:description/>
  <cp:lastModifiedBy>ridzifm</cp:lastModifiedBy>
  <cp:lastPrinted>2002-08-27T15:00:34Z</cp:lastPrinted>
  <dcterms:created xsi:type="dcterms:W3CDTF">2001-09-03T18:32:06Z</dcterms:created>
  <dcterms:modified xsi:type="dcterms:W3CDTF">2004-09-17T14:15:42Z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1038338872</vt:i4>
  </property>
  <property fmtid="{D5CDD505-2E9C-101B-9397-08002B2CF9AE}" pid="3" name="_EmailSubject">
    <vt:lpwstr>MAX 201</vt:lpwstr>
  </property>
  <property fmtid="{D5CDD505-2E9C-101B-9397-08002B2CF9AE}" pid="4" name="_AuthorEmail">
    <vt:lpwstr>FMRidzi@maxwell.syr.edu</vt:lpwstr>
  </property>
  <property fmtid="{D5CDD505-2E9C-101B-9397-08002B2CF9AE}" pid="5" name="_AuthorEmailDisplayName">
    <vt:lpwstr>Frank Ridzi</vt:lpwstr>
  </property>
  <property fmtid="{D5CDD505-2E9C-101B-9397-08002B2CF9AE}" pid="6" name="_ReviewingToolsShownOnce">
    <vt:lpwstr/>
  </property>
</Properties>
</file>