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<sst xmlns="http://schemas.openxmlformats.org/spreadsheetml/2006/main" count="29" uniqueCount="23">
  <si>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women</t>
  </si>
  <si>
    <t>men</t>
  </si>
  <si>
    <t>boys</t>
  </si>
  <si>
    <t>girls</t>
  </si>
  <si>
    <t>total</t>
  </si>
  <si>
    <t>survived</t>
  </si>
  <si>
    <t>died</t>
  </si>
  <si>
    <t>(O-E)</t>
  </si>
  <si>
    <t>O</t>
  </si>
  <si>
    <t>E</t>
  </si>
  <si>
    <t>chi-square statistic =</t>
  </si>
  <si>
    <t>and notice that even at 3 df, this is still very large, thus our Pvalue &lt; .0005</t>
  </si>
  <si>
    <t>Since we have such small Pvalue, we can reject Ho and</t>
  </si>
  <si>
    <r>
      <t>Calculate</t>
    </r>
    <r>
      <rPr>
        <sz val="12"/>
        <rFont val="Arial"/>
        <family val="2"/>
      </rPr>
      <t xml:space="preserve"> the chi-square statistic</t>
    </r>
  </si>
  <si>
    <r>
      <t>(O-E)</t>
    </r>
    <r>
      <rPr>
        <b/>
        <vertAlign val="superscript"/>
        <sz val="12"/>
        <rFont val="Arial"/>
        <family val="2"/>
      </rPr>
      <t>2</t>
    </r>
  </si>
  <si>
    <r>
      <t>(O-E)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/E</t>
    </r>
  </si>
  <si>
    <r>
      <t>Conclude</t>
    </r>
    <r>
      <rPr>
        <sz val="12"/>
        <rFont val="Arial"/>
        <family val="2"/>
      </rPr>
      <t xml:space="preserve"> that whether a person was a man, woman, boy or girl was dependent.</t>
    </r>
  </si>
  <si>
    <r>
      <t>Compare</t>
    </r>
    <r>
      <rPr>
        <sz val="12"/>
        <rFont val="Arial"/>
        <family val="2"/>
      </rPr>
      <t xml:space="preserve"> this to Chi-square table value (from Table F) with 3 {=(2-1)*(4-1)} </t>
    </r>
  </si>
  <si>
    <t>degrees of freedom</t>
  </si>
  <si>
    <t xml:space="preserve">Ho:  Whether a person survived is independent of whether </t>
  </si>
  <si>
    <t>the person is a man, woman, boy or girl</t>
  </si>
  <si>
    <r>
      <t xml:space="preserve">Ha:  Surviving the </t>
    </r>
    <r>
      <rPr>
        <i/>
        <sz val="12"/>
        <rFont val="Arial"/>
        <family val="2"/>
      </rPr>
      <t>Titanic</t>
    </r>
    <r>
      <rPr>
        <sz val="12"/>
        <rFont val="Arial"/>
        <family val="2"/>
      </rPr>
      <t xml:space="preserve"> sinking and being a man, woman, </t>
    </r>
  </si>
  <si>
    <t>boy or girl are dependent.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</si>
</sst>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7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6"/>
      <name val="Century Schoolbook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 horizontal="right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47625</xdr:rowOff>
    </xdr:from>
    <xdr:to>
      <xdr:col>1</xdr:col>
      <xdr:colOff>704850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1581150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Observed</a:t>
          </a:r>
        </a:p>
      </xdr:txBody>
    </xdr:sp>
    <xdr:clientData/>
  </xdr:twoCellAnchor>
  <xdr:twoCellAnchor>
    <xdr:from>
      <xdr:col>0</xdr:col>
      <xdr:colOff>219075</xdr:colOff>
      <xdr:row>10</xdr:row>
      <xdr:rowOff>47625</xdr:rowOff>
    </xdr:from>
    <xdr:to>
      <xdr:col>1</xdr:col>
      <xdr:colOff>390525</xdr:colOff>
      <xdr:row>11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197167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Expected</a:t>
          </a:r>
        </a:p>
      </xdr:txBody>
    </xdr:sp>
    <xdr:clientData/>
  </xdr:twoCellAnchor>
  <xdr:twoCellAnchor>
    <xdr:from>
      <xdr:col>1</xdr:col>
      <xdr:colOff>495300</xdr:colOff>
      <xdr:row>9</xdr:row>
      <xdr:rowOff>85725</xdr:rowOff>
    </xdr:from>
    <xdr:to>
      <xdr:col>1</xdr:col>
      <xdr:colOff>647700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>
          <a:off x="990600" y="1809750"/>
          <a:ext cx="152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85725</xdr:rowOff>
    </xdr:from>
    <xdr:to>
      <xdr:col>1</xdr:col>
      <xdr:colOff>609600</xdr:colOff>
      <xdr:row>14</xdr:row>
      <xdr:rowOff>66675</xdr:rowOff>
    </xdr:to>
    <xdr:sp>
      <xdr:nvSpPr>
        <xdr:cNvPr id="4" name="Line 4"/>
        <xdr:cNvSpPr>
          <a:spLocks/>
        </xdr:cNvSpPr>
      </xdr:nvSpPr>
      <xdr:spPr>
        <a:xfrm>
          <a:off x="590550" y="2209800"/>
          <a:ext cx="514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47625</xdr:rowOff>
    </xdr:from>
    <xdr:to>
      <xdr:col>4</xdr:col>
      <xdr:colOff>542925</xdr:colOff>
      <xdr:row>12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71650" y="2171700"/>
          <a:ext cx="1419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=C19*$G7/$G$19</a:t>
          </a:r>
        </a:p>
      </xdr:txBody>
    </xdr:sp>
    <xdr:clientData/>
  </xdr:twoCellAnchor>
  <xdr:twoCellAnchor>
    <xdr:from>
      <xdr:col>2</xdr:col>
      <xdr:colOff>447675</xdr:colOff>
      <xdr:row>12</xdr:row>
      <xdr:rowOff>66675</xdr:rowOff>
    </xdr:from>
    <xdr:to>
      <xdr:col>3</xdr:col>
      <xdr:colOff>114300</xdr:colOff>
      <xdr:row>14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1714500" y="2390775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421875" style="5" bestFit="1" customWidth="1"/>
    <col min="2" max="2" width="11.57421875" style="6" bestFit="1" customWidth="1"/>
    <col min="3" max="3" width="9.57421875" style="5" bestFit="1" customWidth="1"/>
    <col min="4" max="4" width="11.140625" style="5" customWidth="1"/>
    <col min="5" max="16384" width="9.140625" style="5" customWidth="1"/>
  </cols>
  <sheetData>
    <row r="1" s="1" customFormat="1" ht="15">
      <c r="B1" s="2"/>
    </row>
    <row r="2" s="1" customFormat="1" ht="15">
      <c r="B2" s="3" t="s">
        <v>19</v>
      </c>
    </row>
    <row r="3" s="1" customFormat="1" ht="15">
      <c r="B3" s="3" t="s">
        <v>20</v>
      </c>
    </row>
    <row r="4" s="1" customFormat="1" ht="15">
      <c r="B4" s="3" t="s">
        <v>21</v>
      </c>
    </row>
    <row r="5" s="1" customFormat="1" ht="15">
      <c r="B5" s="3" t="s">
        <v>22</v>
      </c>
    </row>
    <row r="6" s="1" customFormat="1" ht="15">
      <c r="B6" s="3"/>
    </row>
    <row r="7" s="1" customFormat="1" ht="15">
      <c r="B7" s="4" t="s">
        <v>13</v>
      </c>
    </row>
    <row r="8" s="1" customFormat="1" ht="15">
      <c r="B8" s="2"/>
    </row>
    <row r="11" spans="3:7" s="7" customFormat="1" ht="15.75">
      <c r="C11" s="7" t="s">
        <v>1</v>
      </c>
      <c r="D11" s="7" t="s">
        <v>0</v>
      </c>
      <c r="E11" s="7" t="s">
        <v>2</v>
      </c>
      <c r="F11" s="7" t="s">
        <v>3</v>
      </c>
      <c r="G11" s="7" t="s">
        <v>4</v>
      </c>
    </row>
    <row r="14" spans="1:7" ht="15.75">
      <c r="A14" s="12" t="s">
        <v>5</v>
      </c>
      <c r="B14" s="6" t="s">
        <v>8</v>
      </c>
      <c r="C14" s="7">
        <v>332</v>
      </c>
      <c r="D14" s="7">
        <v>318</v>
      </c>
      <c r="E14" s="7">
        <v>29</v>
      </c>
      <c r="F14" s="7">
        <v>27</v>
      </c>
      <c r="G14" s="7">
        <f>SUM(C14:F14)</f>
        <v>706</v>
      </c>
    </row>
    <row r="15" spans="1:7" ht="15.75">
      <c r="A15" s="12"/>
      <c r="B15" s="6" t="s">
        <v>9</v>
      </c>
      <c r="C15" s="8">
        <f>C26*$G14/$G$26</f>
        <v>537.3603238866397</v>
      </c>
      <c r="D15" s="8">
        <f>D26*$G14/$G$26</f>
        <v>134.0224921277553</v>
      </c>
      <c r="E15" s="8">
        <f>E26*$G14/$G$26</f>
        <v>20.325686009896536</v>
      </c>
      <c r="F15" s="8">
        <f>F26*$G14/$G$26</f>
        <v>14.291497975708502</v>
      </c>
      <c r="G15" s="9"/>
    </row>
    <row r="16" spans="1:7" ht="15.75">
      <c r="A16" s="12"/>
      <c r="B16" s="6" t="s">
        <v>7</v>
      </c>
      <c r="C16" s="8">
        <f>C14-C15</f>
        <v>-205.36032388663966</v>
      </c>
      <c r="D16" s="8">
        <f>D14-D15</f>
        <v>183.9775078722447</v>
      </c>
      <c r="E16" s="8">
        <f>E14-E15</f>
        <v>8.674313990103464</v>
      </c>
      <c r="F16" s="8">
        <f>F14-F15</f>
        <v>12.708502024291498</v>
      </c>
      <c r="G16" s="9"/>
    </row>
    <row r="17" spans="1:7" ht="18.75">
      <c r="A17" s="12"/>
      <c r="B17" s="6" t="s">
        <v>14</v>
      </c>
      <c r="C17" s="8">
        <f>C16^2</f>
        <v>42172.86262682555</v>
      </c>
      <c r="D17" s="8">
        <f>D16^2</f>
        <v>33847.723402881864</v>
      </c>
      <c r="E17" s="8">
        <f>E16^2</f>
        <v>75.24372319890468</v>
      </c>
      <c r="F17" s="8">
        <f>F16^2</f>
        <v>161.5060237014211</v>
      </c>
      <c r="G17" s="9"/>
    </row>
    <row r="18" spans="1:7" ht="18.75">
      <c r="A18" s="12"/>
      <c r="B18" s="6" t="s">
        <v>15</v>
      </c>
      <c r="C18" s="8">
        <f>C17/C15</f>
        <v>78.48153418137778</v>
      </c>
      <c r="D18" s="8">
        <f>D17/D15</f>
        <v>252.55255939142614</v>
      </c>
      <c r="E18" s="8">
        <f>E17/E15</f>
        <v>3.701903254939029</v>
      </c>
      <c r="F18" s="8">
        <f>F17/F15</f>
        <v>11.300846417634848</v>
      </c>
      <c r="G18" s="9"/>
    </row>
    <row r="19" spans="3:7" ht="15.75">
      <c r="C19" s="9"/>
      <c r="D19" s="9"/>
      <c r="E19" s="9"/>
      <c r="F19" s="9"/>
      <c r="G19" s="9"/>
    </row>
    <row r="20" spans="1:7" ht="15.75">
      <c r="A20" s="12" t="s">
        <v>6</v>
      </c>
      <c r="B20" s="6" t="s">
        <v>8</v>
      </c>
      <c r="C20" s="7">
        <v>1360</v>
      </c>
      <c r="D20" s="7">
        <v>104</v>
      </c>
      <c r="E20" s="7">
        <v>35</v>
      </c>
      <c r="F20" s="7">
        <v>18</v>
      </c>
      <c r="G20" s="7">
        <f>SUM(C20:F20)</f>
        <v>1517</v>
      </c>
    </row>
    <row r="21" spans="1:7" ht="15.75">
      <c r="A21" s="12"/>
      <c r="B21" s="6" t="s">
        <v>9</v>
      </c>
      <c r="C21" s="8">
        <f>C26*$G20/$G$26</f>
        <v>1154.6396761133603</v>
      </c>
      <c r="D21" s="8">
        <f>D26*$G20/$G$26</f>
        <v>287.9775078722447</v>
      </c>
      <c r="E21" s="8">
        <f>E26*$G20/$G$26</f>
        <v>43.674313990103464</v>
      </c>
      <c r="F21" s="8">
        <f>F26*$G20/$G$26</f>
        <v>30.708502024291498</v>
      </c>
      <c r="G21" s="9"/>
    </row>
    <row r="22" spans="1:7" ht="15.75">
      <c r="A22" s="12"/>
      <c r="B22" s="6" t="s">
        <v>7</v>
      </c>
      <c r="C22" s="8">
        <f>C20-C21</f>
        <v>205.36032388663966</v>
      </c>
      <c r="D22" s="8">
        <f>D20-D21</f>
        <v>-183.9775078722447</v>
      </c>
      <c r="E22" s="8">
        <f>E20-E21</f>
        <v>-8.674313990103464</v>
      </c>
      <c r="F22" s="8">
        <f>F20-F21</f>
        <v>-12.708502024291498</v>
      </c>
      <c r="G22" s="9"/>
    </row>
    <row r="23" spans="1:7" ht="18.75">
      <c r="A23" s="12"/>
      <c r="B23" s="6" t="s">
        <v>14</v>
      </c>
      <c r="C23" s="8">
        <f>C22^2</f>
        <v>42172.86262682555</v>
      </c>
      <c r="D23" s="8">
        <f>D22^2</f>
        <v>33847.723402881864</v>
      </c>
      <c r="E23" s="8">
        <f>E22^2</f>
        <v>75.24372319890468</v>
      </c>
      <c r="F23" s="8">
        <f>F22^2</f>
        <v>161.5060237014211</v>
      </c>
      <c r="G23" s="9"/>
    </row>
    <row r="24" spans="1:7" ht="18.75">
      <c r="A24" s="12"/>
      <c r="B24" s="6" t="s">
        <v>15</v>
      </c>
      <c r="C24" s="8">
        <f>C23/C21</f>
        <v>36.5246955385977</v>
      </c>
      <c r="D24" s="8">
        <f>D23/D21</f>
        <v>117.53599665810606</v>
      </c>
      <c r="E24" s="8">
        <f>E23/E21</f>
        <v>1.7228369795563312</v>
      </c>
      <c r="F24" s="8">
        <f>F23/F21</f>
        <v>5.259326019017932</v>
      </c>
      <c r="G24" s="9"/>
    </row>
    <row r="25" spans="3:7" ht="15.75">
      <c r="C25" s="9"/>
      <c r="D25" s="9"/>
      <c r="E25" s="9"/>
      <c r="F25" s="9"/>
      <c r="G25" s="9"/>
    </row>
    <row r="26" spans="2:7" s="10" customFormat="1" ht="15.75">
      <c r="B26" s="6" t="s">
        <v>4</v>
      </c>
      <c r="C26" s="7">
        <f>C20+C14</f>
        <v>1692</v>
      </c>
      <c r="D26" s="7">
        <f>D20+D14</f>
        <v>422</v>
      </c>
      <c r="E26" s="7">
        <f>E20+E14</f>
        <v>64</v>
      </c>
      <c r="F26" s="7">
        <f>F20+F14</f>
        <v>45</v>
      </c>
      <c r="G26" s="7">
        <f>G20+G14</f>
        <v>2223</v>
      </c>
    </row>
    <row r="29" spans="4:6" ht="15.75">
      <c r="D29" s="5" t="s">
        <v>10</v>
      </c>
      <c r="F29" s="11">
        <f>SUM(C18:F18,C24:F24)</f>
        <v>507.0796984406559</v>
      </c>
    </row>
    <row r="30" s="3" customFormat="1" ht="15"/>
    <row r="31" s="3" customFormat="1" ht="15">
      <c r="B31" s="4" t="s">
        <v>17</v>
      </c>
    </row>
    <row r="32" s="3" customFormat="1" ht="15">
      <c r="B32" s="3" t="s">
        <v>18</v>
      </c>
    </row>
    <row r="33" s="3" customFormat="1" ht="15">
      <c r="B33" s="3" t="s">
        <v>11</v>
      </c>
    </row>
    <row r="34" s="3" customFormat="1" ht="15"/>
    <row r="35" s="3" customFormat="1" ht="15">
      <c r="B35" s="3" t="s">
        <v>12</v>
      </c>
    </row>
    <row r="36" s="3" customFormat="1" ht="15">
      <c r="B36" s="4" t="s">
        <v>16</v>
      </c>
    </row>
    <row r="37" s="3" customFormat="1" ht="15"/>
    <row r="38" s="3" customFormat="1" ht="15"/>
    <row r="39" s="3" customFormat="1" ht="15"/>
    <row r="40" s="3" customFormat="1" ht="15"/>
  </sheetData>
  <mergeCells count="2">
    <mergeCell ref="A14:A18"/>
    <mergeCell ref="A20:A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RH248 Lab</dc:creator>
  <cp:keywords/>
  <dc:description/>
  <cp:lastModifiedBy>RH248 Lab</cp:lastModifiedBy>
  <cp:lastPrinted>2002-10-24T17:56:13Z</cp:lastPrinted>
  <dcterms:created xsi:type="dcterms:W3CDTF">2002-10-24T17:21:54Z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