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<sst xmlns="http://schemas.openxmlformats.org/spreadsheetml/2006/main" count="72" uniqueCount="34">
  <si>
    <t>task</t>
  </si>
  <si>
    <t>predecessors</t>
  </si>
  <si>
    <t>time</t>
  </si>
  <si>
    <t>available time</t>
  </si>
  <si>
    <t>required output</t>
  </si>
  <si>
    <t>cycle time</t>
  </si>
  <si>
    <t>theoretical min # of WS</t>
  </si>
  <si>
    <t>actual best possible</t>
  </si>
  <si>
    <t>WS</t>
  </si>
  <si>
    <t>FT</t>
  </si>
  <si>
    <t>remaining</t>
  </si>
  <si>
    <t>new</t>
  </si>
  <si>
    <t>YES</t>
  </si>
  <si>
    <t>NO</t>
  </si>
  <si>
    <t>efficiency</t>
  </si>
  <si>
    <t>SOLUTION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</si>
  <si>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</si>
  <si>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</si>
  <si>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</si>
  <si>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</si>
  <si>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</si>
  <si>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</si>
  <si>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</si>
  <si>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</si>
  <si>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</si>
  <si>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NONE</t>
  </si>
  <si>
    <t>G,H,F</t>
  </si>
  <si>
    <t>Total Time</t>
  </si>
  <si>
    <t>A,C</t>
  </si>
  <si>
    <t>A,D</t>
  </si>
  <si>
    <t>B,D</t>
  </si>
  <si>
    <t>D,H,G</t>
  </si>
  <si>
    <t>D,G,H,F</t>
  </si>
  <si>
    <t>B.D,E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</si>
</sst>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0" xfId="0" applyFill="1" applyAlignment="1">
      <alignment horizontal="center"/>
    </xf>
    <xf numFmtId="9" fontId="0" fillId="0" borderId="0" xfId="19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10</xdr:row>
      <xdr:rowOff>0</xdr:rowOff>
    </xdr:from>
    <xdr:to>
      <xdr:col>5</xdr:col>
      <xdr:colOff>590550</xdr:colOff>
      <xdr:row>11</xdr:row>
      <xdr:rowOff>28575</xdr:rowOff>
    </xdr:to>
    <xdr:sp>
      <xdr:nvSpPr>
        <xdr:cNvPr id="1" name="Oval 16"/>
        <xdr:cNvSpPr>
          <a:spLocks/>
        </xdr:cNvSpPr>
      </xdr:nvSpPr>
      <xdr:spPr>
        <a:xfrm>
          <a:off x="3276600" y="1619250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123825</xdr:rowOff>
    </xdr:from>
    <xdr:to>
      <xdr:col>6</xdr:col>
      <xdr:colOff>390525</xdr:colOff>
      <xdr:row>10</xdr:row>
      <xdr:rowOff>152400</xdr:rowOff>
    </xdr:to>
    <xdr:sp>
      <xdr:nvSpPr>
        <xdr:cNvPr id="2" name="Oval 17"/>
        <xdr:cNvSpPr>
          <a:spLocks/>
        </xdr:cNvSpPr>
      </xdr:nvSpPr>
      <xdr:spPr>
        <a:xfrm>
          <a:off x="4029075" y="1581150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12</xdr:row>
      <xdr:rowOff>0</xdr:rowOff>
    </xdr:from>
    <xdr:to>
      <xdr:col>5</xdr:col>
      <xdr:colOff>561975</xdr:colOff>
      <xdr:row>13</xdr:row>
      <xdr:rowOff>28575</xdr:rowOff>
    </xdr:to>
    <xdr:sp>
      <xdr:nvSpPr>
        <xdr:cNvPr id="3" name="Oval 18"/>
        <xdr:cNvSpPr>
          <a:spLocks/>
        </xdr:cNvSpPr>
      </xdr:nvSpPr>
      <xdr:spPr>
        <a:xfrm>
          <a:off x="3248025" y="1943100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11</xdr:row>
      <xdr:rowOff>9525</xdr:rowOff>
    </xdr:from>
    <xdr:to>
      <xdr:col>6</xdr:col>
      <xdr:colOff>381000</xdr:colOff>
      <xdr:row>12</xdr:row>
      <xdr:rowOff>38100</xdr:rowOff>
    </xdr:to>
    <xdr:sp>
      <xdr:nvSpPr>
        <xdr:cNvPr id="4" name="Oval 19"/>
        <xdr:cNvSpPr>
          <a:spLocks/>
        </xdr:cNvSpPr>
      </xdr:nvSpPr>
      <xdr:spPr>
        <a:xfrm>
          <a:off x="4019550" y="1790700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12</xdr:row>
      <xdr:rowOff>152400</xdr:rowOff>
    </xdr:from>
    <xdr:to>
      <xdr:col>6</xdr:col>
      <xdr:colOff>400050</xdr:colOff>
      <xdr:row>14</xdr:row>
      <xdr:rowOff>19050</xdr:rowOff>
    </xdr:to>
    <xdr:sp>
      <xdr:nvSpPr>
        <xdr:cNvPr id="5" name="Oval 20"/>
        <xdr:cNvSpPr>
          <a:spLocks/>
        </xdr:cNvSpPr>
      </xdr:nvSpPr>
      <xdr:spPr>
        <a:xfrm>
          <a:off x="4038600" y="2095500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8</xdr:row>
      <xdr:rowOff>133350</xdr:rowOff>
    </xdr:from>
    <xdr:to>
      <xdr:col>7</xdr:col>
      <xdr:colOff>400050</xdr:colOff>
      <xdr:row>10</xdr:row>
      <xdr:rowOff>0</xdr:rowOff>
    </xdr:to>
    <xdr:sp>
      <xdr:nvSpPr>
        <xdr:cNvPr id="6" name="Oval 21"/>
        <xdr:cNvSpPr>
          <a:spLocks/>
        </xdr:cNvSpPr>
      </xdr:nvSpPr>
      <xdr:spPr>
        <a:xfrm>
          <a:off x="4648200" y="1428750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10</xdr:row>
      <xdr:rowOff>9525</xdr:rowOff>
    </xdr:from>
    <xdr:to>
      <xdr:col>7</xdr:col>
      <xdr:colOff>400050</xdr:colOff>
      <xdr:row>11</xdr:row>
      <xdr:rowOff>38100</xdr:rowOff>
    </xdr:to>
    <xdr:sp>
      <xdr:nvSpPr>
        <xdr:cNvPr id="7" name="Oval 22"/>
        <xdr:cNvSpPr>
          <a:spLocks/>
        </xdr:cNvSpPr>
      </xdr:nvSpPr>
      <xdr:spPr>
        <a:xfrm>
          <a:off x="4648200" y="162877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12</xdr:row>
      <xdr:rowOff>142875</xdr:rowOff>
    </xdr:from>
    <xdr:to>
      <xdr:col>7</xdr:col>
      <xdr:colOff>390525</xdr:colOff>
      <xdr:row>14</xdr:row>
      <xdr:rowOff>9525</xdr:rowOff>
    </xdr:to>
    <xdr:sp>
      <xdr:nvSpPr>
        <xdr:cNvPr id="8" name="Oval 23"/>
        <xdr:cNvSpPr>
          <a:spLocks/>
        </xdr:cNvSpPr>
      </xdr:nvSpPr>
      <xdr:spPr>
        <a:xfrm>
          <a:off x="4638675" y="208597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10</xdr:row>
      <xdr:rowOff>152400</xdr:rowOff>
    </xdr:from>
    <xdr:to>
      <xdr:col>8</xdr:col>
      <xdr:colOff>390525</xdr:colOff>
      <xdr:row>12</xdr:row>
      <xdr:rowOff>19050</xdr:rowOff>
    </xdr:to>
    <xdr:sp>
      <xdr:nvSpPr>
        <xdr:cNvPr id="9" name="Oval 24"/>
        <xdr:cNvSpPr>
          <a:spLocks/>
        </xdr:cNvSpPr>
      </xdr:nvSpPr>
      <xdr:spPr>
        <a:xfrm>
          <a:off x="5248275" y="1771650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10</xdr:row>
      <xdr:rowOff>66675</xdr:rowOff>
    </xdr:from>
    <xdr:to>
      <xdr:col>6</xdr:col>
      <xdr:colOff>180975</xdr:colOff>
      <xdr:row>10</xdr:row>
      <xdr:rowOff>66675</xdr:rowOff>
    </xdr:to>
    <xdr:sp>
      <xdr:nvSpPr>
        <xdr:cNvPr id="10" name="Line 25"/>
        <xdr:cNvSpPr>
          <a:spLocks/>
        </xdr:cNvSpPr>
      </xdr:nvSpPr>
      <xdr:spPr>
        <a:xfrm>
          <a:off x="3476625" y="16859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11</xdr:row>
      <xdr:rowOff>104775</xdr:rowOff>
    </xdr:from>
    <xdr:to>
      <xdr:col>6</xdr:col>
      <xdr:colOff>190500</xdr:colOff>
      <xdr:row>12</xdr:row>
      <xdr:rowOff>57150</xdr:rowOff>
    </xdr:to>
    <xdr:sp>
      <xdr:nvSpPr>
        <xdr:cNvPr id="11" name="Line 26"/>
        <xdr:cNvSpPr>
          <a:spLocks/>
        </xdr:cNvSpPr>
      </xdr:nvSpPr>
      <xdr:spPr>
        <a:xfrm flipV="1">
          <a:off x="3429000" y="1885950"/>
          <a:ext cx="581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12</xdr:row>
      <xdr:rowOff>133350</xdr:rowOff>
    </xdr:from>
    <xdr:to>
      <xdr:col>6</xdr:col>
      <xdr:colOff>209550</xdr:colOff>
      <xdr:row>13</xdr:row>
      <xdr:rowOff>85725</xdr:rowOff>
    </xdr:to>
    <xdr:sp>
      <xdr:nvSpPr>
        <xdr:cNvPr id="12" name="Line 27"/>
        <xdr:cNvSpPr>
          <a:spLocks/>
        </xdr:cNvSpPr>
      </xdr:nvSpPr>
      <xdr:spPr>
        <a:xfrm>
          <a:off x="3419475" y="2076450"/>
          <a:ext cx="6096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13</xdr:row>
      <xdr:rowOff>76200</xdr:rowOff>
    </xdr:from>
    <xdr:to>
      <xdr:col>7</xdr:col>
      <xdr:colOff>190500</xdr:colOff>
      <xdr:row>13</xdr:row>
      <xdr:rowOff>85725</xdr:rowOff>
    </xdr:to>
    <xdr:sp>
      <xdr:nvSpPr>
        <xdr:cNvPr id="13" name="Line 28"/>
        <xdr:cNvSpPr>
          <a:spLocks/>
        </xdr:cNvSpPr>
      </xdr:nvSpPr>
      <xdr:spPr>
        <a:xfrm>
          <a:off x="4229100" y="218122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9</xdr:row>
      <xdr:rowOff>57150</xdr:rowOff>
    </xdr:from>
    <xdr:to>
      <xdr:col>7</xdr:col>
      <xdr:colOff>209550</xdr:colOff>
      <xdr:row>10</xdr:row>
      <xdr:rowOff>9525</xdr:rowOff>
    </xdr:to>
    <xdr:sp>
      <xdr:nvSpPr>
        <xdr:cNvPr id="14" name="Line 29"/>
        <xdr:cNvSpPr>
          <a:spLocks/>
        </xdr:cNvSpPr>
      </xdr:nvSpPr>
      <xdr:spPr>
        <a:xfrm flipV="1">
          <a:off x="4210050" y="1514475"/>
          <a:ext cx="4286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104775</xdr:rowOff>
    </xdr:from>
    <xdr:to>
      <xdr:col>7</xdr:col>
      <xdr:colOff>209550</xdr:colOff>
      <xdr:row>10</xdr:row>
      <xdr:rowOff>133350</xdr:rowOff>
    </xdr:to>
    <xdr:sp>
      <xdr:nvSpPr>
        <xdr:cNvPr id="15" name="Line 30"/>
        <xdr:cNvSpPr>
          <a:spLocks/>
        </xdr:cNvSpPr>
      </xdr:nvSpPr>
      <xdr:spPr>
        <a:xfrm>
          <a:off x="4219575" y="1724025"/>
          <a:ext cx="4191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9</xdr:row>
      <xdr:rowOff>85725</xdr:rowOff>
    </xdr:from>
    <xdr:to>
      <xdr:col>8</xdr:col>
      <xdr:colOff>209550</xdr:colOff>
      <xdr:row>11</xdr:row>
      <xdr:rowOff>9525</xdr:rowOff>
    </xdr:to>
    <xdr:sp>
      <xdr:nvSpPr>
        <xdr:cNvPr id="16" name="Line 31"/>
        <xdr:cNvSpPr>
          <a:spLocks/>
        </xdr:cNvSpPr>
      </xdr:nvSpPr>
      <xdr:spPr>
        <a:xfrm>
          <a:off x="4848225" y="1543050"/>
          <a:ext cx="400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10</xdr:row>
      <xdr:rowOff>104775</xdr:rowOff>
    </xdr:from>
    <xdr:to>
      <xdr:col>8</xdr:col>
      <xdr:colOff>200025</xdr:colOff>
      <xdr:row>11</xdr:row>
      <xdr:rowOff>66675</xdr:rowOff>
    </xdr:to>
    <xdr:sp>
      <xdr:nvSpPr>
        <xdr:cNvPr id="17" name="Line 32"/>
        <xdr:cNvSpPr>
          <a:spLocks/>
        </xdr:cNvSpPr>
      </xdr:nvSpPr>
      <xdr:spPr>
        <a:xfrm>
          <a:off x="4848225" y="1724025"/>
          <a:ext cx="390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11</xdr:row>
      <xdr:rowOff>152400</xdr:rowOff>
    </xdr:from>
    <xdr:to>
      <xdr:col>8</xdr:col>
      <xdr:colOff>228600</xdr:colOff>
      <xdr:row>13</xdr:row>
      <xdr:rowOff>47625</xdr:rowOff>
    </xdr:to>
    <xdr:sp>
      <xdr:nvSpPr>
        <xdr:cNvPr id="18" name="Line 33"/>
        <xdr:cNvSpPr>
          <a:spLocks/>
        </xdr:cNvSpPr>
      </xdr:nvSpPr>
      <xdr:spPr>
        <a:xfrm flipV="1">
          <a:off x="4838700" y="1933575"/>
          <a:ext cx="4286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zoomScale="138" zoomScaleNormal="138" workbookViewId="0" topLeftCell="A1">
      <selection activeCell="I21" sqref="I21"/>
    </sheetView>
  </sheetViews>
  <sheetFormatPr defaultColWidth="9.140625" defaultRowHeight="12.75"/>
  <cols>
    <col min="1" max="1" width="6.7109375" style="0" customWidth="1"/>
    <col min="3" max="3" width="11.8515625" style="0" customWidth="1"/>
    <col min="5" max="5" width="6.140625" style="0" customWidth="1"/>
    <col min="6" max="6" width="14.28125" style="0" customWidth="1"/>
  </cols>
  <sheetData>
    <row r="1" ht="12.75">
      <c r="A1" t="s">
        <v>15</v>
      </c>
    </row>
    <row r="3" spans="2:7" ht="12.75">
      <c r="B3" s="2" t="s">
        <v>0</v>
      </c>
      <c r="C3" s="2" t="s">
        <v>1</v>
      </c>
      <c r="D3" s="2" t="s">
        <v>2</v>
      </c>
      <c r="F3" t="s">
        <v>3</v>
      </c>
      <c r="G3" s="3">
        <f>7*60</f>
        <v>420</v>
      </c>
    </row>
    <row r="4" spans="2:7" ht="12.75">
      <c r="B4" s="2" t="s">
        <v>16</v>
      </c>
      <c r="C4" s="2" t="s">
        <v>25</v>
      </c>
      <c r="D4" s="2">
        <v>25</v>
      </c>
      <c r="F4" t="s">
        <v>4</v>
      </c>
      <c r="G4" s="3">
        <v>4</v>
      </c>
    </row>
    <row r="5" spans="2:7" ht="12.75">
      <c r="B5" s="2" t="s">
        <v>17</v>
      </c>
      <c r="C5" s="2" t="s">
        <v>16</v>
      </c>
      <c r="D5" s="2">
        <v>45</v>
      </c>
      <c r="F5" t="s">
        <v>5</v>
      </c>
      <c r="G5" s="3">
        <f>G3/G4</f>
        <v>105</v>
      </c>
    </row>
    <row r="6" spans="2:4" ht="12.75">
      <c r="B6" s="2" t="s">
        <v>18</v>
      </c>
      <c r="C6" s="2" t="s">
        <v>25</v>
      </c>
      <c r="D6" s="2">
        <v>75</v>
      </c>
    </row>
    <row r="7" spans="2:8" ht="12.75">
      <c r="B7" s="2" t="s">
        <v>19</v>
      </c>
      <c r="C7" s="2" t="s">
        <v>18</v>
      </c>
      <c r="D7" s="2">
        <v>15</v>
      </c>
      <c r="F7" t="s">
        <v>6</v>
      </c>
      <c r="H7" s="3">
        <f>SUM(D4:D12)/G5</f>
        <v>3.6666666666666665</v>
      </c>
    </row>
    <row r="8" spans="2:8" ht="12.75">
      <c r="B8" s="2" t="s">
        <v>20</v>
      </c>
      <c r="C8" s="2" t="s">
        <v>18</v>
      </c>
      <c r="D8" s="2">
        <v>60</v>
      </c>
      <c r="F8" t="s">
        <v>7</v>
      </c>
      <c r="H8" s="3">
        <f>ROUNDUP(H7,0)</f>
        <v>4</v>
      </c>
    </row>
    <row r="9" spans="2:4" ht="12.75">
      <c r="B9" s="2" t="s">
        <v>21</v>
      </c>
      <c r="C9" s="2" t="s">
        <v>20</v>
      </c>
      <c r="D9" s="2">
        <v>50</v>
      </c>
    </row>
    <row r="10" spans="2:10" ht="12.75">
      <c r="B10" s="2" t="s">
        <v>22</v>
      </c>
      <c r="C10" s="2" t="s">
        <v>17</v>
      </c>
      <c r="D10" s="2">
        <v>30</v>
      </c>
      <c r="E10" s="1"/>
      <c r="F10" s="1"/>
      <c r="G10" s="1"/>
      <c r="H10" s="1" t="s">
        <v>23</v>
      </c>
      <c r="I10" s="1"/>
      <c r="J10" s="1"/>
    </row>
    <row r="11" spans="2:10" ht="12.75">
      <c r="B11" s="7" t="s">
        <v>23</v>
      </c>
      <c r="C11" s="7" t="s">
        <v>17</v>
      </c>
      <c r="D11" s="7">
        <v>30</v>
      </c>
      <c r="E11" s="1"/>
      <c r="F11" s="1" t="s">
        <v>16</v>
      </c>
      <c r="G11" s="1" t="s">
        <v>17</v>
      </c>
      <c r="H11" s="1" t="s">
        <v>22</v>
      </c>
      <c r="I11" s="1"/>
      <c r="J11" s="1"/>
    </row>
    <row r="12" spans="2:10" ht="12.75">
      <c r="B12" s="7" t="s">
        <v>24</v>
      </c>
      <c r="C12" s="7" t="s">
        <v>26</v>
      </c>
      <c r="D12" s="7">
        <v>55</v>
      </c>
      <c r="E12" s="1"/>
      <c r="F12" s="1"/>
      <c r="G12" s="1" t="s">
        <v>19</v>
      </c>
      <c r="H12" s="1"/>
      <c r="I12" s="1" t="s">
        <v>24</v>
      </c>
      <c r="J12" s="1"/>
    </row>
    <row r="13" spans="5:10" ht="12.75">
      <c r="E13" s="1"/>
      <c r="F13" s="1" t="s">
        <v>18</v>
      </c>
      <c r="G13" s="1"/>
      <c r="H13" s="1"/>
      <c r="I13" s="1"/>
      <c r="J13" s="1"/>
    </row>
    <row r="14" spans="3:10" ht="12.75">
      <c r="C14" s="8" t="s">
        <v>27</v>
      </c>
      <c r="D14" s="2">
        <f>SUM(D4:D12)</f>
        <v>385</v>
      </c>
      <c r="E14" s="1"/>
      <c r="F14" s="1"/>
      <c r="G14" s="1" t="s">
        <v>20</v>
      </c>
      <c r="H14" s="1" t="s">
        <v>21</v>
      </c>
      <c r="I14" s="1"/>
      <c r="J14" s="1"/>
    </row>
    <row r="16" spans="2:7" ht="12.75">
      <c r="B16" s="1" t="s">
        <v>8</v>
      </c>
      <c r="C16" s="1" t="s">
        <v>9</v>
      </c>
      <c r="D16" s="1" t="s">
        <v>0</v>
      </c>
      <c r="E16" s="1" t="s">
        <v>2</v>
      </c>
      <c r="F16" s="1" t="s">
        <v>10</v>
      </c>
      <c r="G16" s="1" t="s">
        <v>11</v>
      </c>
    </row>
    <row r="17" spans="2:14" ht="12.75">
      <c r="B17" s="1">
        <v>1</v>
      </c>
      <c r="C17" s="4" t="s">
        <v>28</v>
      </c>
      <c r="D17" s="4" t="s">
        <v>18</v>
      </c>
      <c r="E17" s="1">
        <f>LOOKUP(D17,B$4:B$12,D$4:D$12)</f>
        <v>75</v>
      </c>
      <c r="F17" s="1">
        <f>G5-E17</f>
        <v>30</v>
      </c>
      <c r="G17" s="4" t="s">
        <v>13</v>
      </c>
      <c r="I17" t="s">
        <v>14</v>
      </c>
      <c r="J17" s="5">
        <f>H7/B25</f>
        <v>0.9166666666666666</v>
      </c>
      <c r="N17" t="s">
        <v>12</v>
      </c>
    </row>
    <row r="18" spans="2:14" ht="12.75">
      <c r="B18" s="1">
        <f>IF(G17="YES",B17+1,B17)</f>
        <v>1</v>
      </c>
      <c r="C18" s="4" t="s">
        <v>29</v>
      </c>
      <c r="D18" s="4" t="s">
        <v>16</v>
      </c>
      <c r="E18" s="1">
        <f aca="true" t="shared" si="0" ref="E18:E25">LOOKUP(D18,B$4:B$12,D$4:D$12)</f>
        <v>25</v>
      </c>
      <c r="F18" s="1">
        <f>IF(G17="YES",G$5-E18,F17-E18)</f>
        <v>5</v>
      </c>
      <c r="G18" s="4" t="s">
        <v>12</v>
      </c>
      <c r="N18" t="s">
        <v>13</v>
      </c>
    </row>
    <row r="19" spans="2:9" ht="12.75">
      <c r="B19" s="1">
        <f aca="true" t="shared" si="1" ref="B19:B25">IF(G18="YES",B18+1,B18)</f>
        <v>2</v>
      </c>
      <c r="C19" s="4" t="s">
        <v>33</v>
      </c>
      <c r="D19" s="4" t="s">
        <v>20</v>
      </c>
      <c r="E19" s="1">
        <f t="shared" si="0"/>
        <v>60</v>
      </c>
      <c r="F19" s="1">
        <f aca="true" t="shared" si="2" ref="F19:F25">IF(G18="YES",G$5-E19,F18-E19)</f>
        <v>45</v>
      </c>
      <c r="G19" s="4" t="s">
        <v>13</v>
      </c>
      <c r="I19" s="6" t="str">
        <f>IF(B25=H8,"This is the best posible","Try another rule")</f>
        <v>This is the best posible</v>
      </c>
    </row>
    <row r="20" spans="2:7" ht="12.75">
      <c r="B20" s="1">
        <f t="shared" si="1"/>
        <v>2</v>
      </c>
      <c r="C20" s="4" t="s">
        <v>30</v>
      </c>
      <c r="D20" s="4" t="s">
        <v>17</v>
      </c>
      <c r="E20" s="1">
        <f t="shared" si="0"/>
        <v>45</v>
      </c>
      <c r="F20" s="1">
        <f t="shared" si="2"/>
        <v>0</v>
      </c>
      <c r="G20" s="4" t="s">
        <v>12</v>
      </c>
    </row>
    <row r="21" spans="2:7" ht="12.75">
      <c r="B21" s="1">
        <f t="shared" si="1"/>
        <v>3</v>
      </c>
      <c r="C21" s="4" t="s">
        <v>32</v>
      </c>
      <c r="D21" s="4" t="s">
        <v>21</v>
      </c>
      <c r="E21" s="1">
        <f t="shared" si="0"/>
        <v>50</v>
      </c>
      <c r="F21" s="1">
        <f t="shared" si="2"/>
        <v>55</v>
      </c>
      <c r="G21" s="4" t="s">
        <v>13</v>
      </c>
    </row>
    <row r="22" spans="2:7" ht="12.75">
      <c r="B22" s="1">
        <f t="shared" si="1"/>
        <v>3</v>
      </c>
      <c r="C22" s="4" t="s">
        <v>31</v>
      </c>
      <c r="D22" s="4" t="s">
        <v>23</v>
      </c>
      <c r="E22" s="1">
        <f t="shared" si="0"/>
        <v>30</v>
      </c>
      <c r="F22" s="1">
        <f t="shared" si="2"/>
        <v>25</v>
      </c>
      <c r="G22" s="4" t="s">
        <v>13</v>
      </c>
    </row>
    <row r="23" spans="2:7" ht="12.75">
      <c r="B23" s="1">
        <f t="shared" si="1"/>
        <v>3</v>
      </c>
      <c r="C23" s="4" t="s">
        <v>19</v>
      </c>
      <c r="D23" s="4" t="s">
        <v>19</v>
      </c>
      <c r="E23" s="1">
        <f t="shared" si="0"/>
        <v>15</v>
      </c>
      <c r="F23" s="1">
        <f t="shared" si="2"/>
        <v>10</v>
      </c>
      <c r="G23" s="4" t="s">
        <v>12</v>
      </c>
    </row>
    <row r="24" spans="2:7" ht="12.75">
      <c r="B24" s="1">
        <f t="shared" si="1"/>
        <v>4</v>
      </c>
      <c r="C24" s="4" t="s">
        <v>22</v>
      </c>
      <c r="D24" s="4" t="s">
        <v>22</v>
      </c>
      <c r="E24" s="1">
        <f t="shared" si="0"/>
        <v>30</v>
      </c>
      <c r="F24" s="1">
        <f t="shared" si="2"/>
        <v>75</v>
      </c>
      <c r="G24" s="4" t="s">
        <v>13</v>
      </c>
    </row>
    <row r="25" spans="2:7" ht="12.75">
      <c r="B25" s="1">
        <f t="shared" si="1"/>
        <v>4</v>
      </c>
      <c r="C25" s="4" t="s">
        <v>24</v>
      </c>
      <c r="D25" s="4" t="s">
        <v>24</v>
      </c>
      <c r="E25" s="1">
        <f t="shared" si="0"/>
        <v>55</v>
      </c>
      <c r="F25" s="1">
        <f t="shared" si="2"/>
        <v>20</v>
      </c>
      <c r="G25" s="9"/>
    </row>
  </sheetData>
  <dataValidations count="2">
    <dataValidation type="decimal" operator="lessThanOrEqual" allowBlank="1" showInputMessage="1" showErrorMessage="1" error="The required ouput is too large.  Increase the available time or decrease the required output." sqref="G4">
      <formula1>G3/MAX(D4:D10)</formula1>
    </dataValidation>
    <dataValidation type="list" allowBlank="1" showInputMessage="1" showErrorMessage="1" sqref="G17:G24">
      <formula1>$N$17:$N$18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Moyne</dc:creator>
  <cp:keywords/>
  <dc:description/>
  <cp:lastModifiedBy>student</cp:lastModifiedBy>
  <cp:lastPrinted>2002-09-17T21:44:45Z</cp:lastPrinted>
  <dcterms:created xsi:type="dcterms:W3CDTF">2002-02-05T23:54:43Z</dcterms:created>
  <dcterms:modified xsi:type="dcterms:W3CDTF">2008-09-17T01:36:57Z</dcterms:modified>
  <cp:category/>
  <cp:version/>
  <cp:contentType/>
  <cp:contentStatus/>
</cp:coreProperties>
</file>